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<sst xmlns="http://schemas.openxmlformats.org/spreadsheetml/2006/main" count="99" uniqueCount="97">
  <si>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</si>
  <si>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</si>
  <si>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</si>
  <si>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</si>
  <si>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</si>
  <si>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</si>
  <si>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</si>
  <si>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</si>
  <si>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</si>
  <si>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</si>
  <si>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</si>
  <si>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</si>
  <si>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</si>
  <si>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</si>
  <si>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</si>
  <si>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</si>
  <si>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</si>
  <si>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</si>
  <si>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</si>
  <si>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</si>
  <si>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</si>
  <si>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</si>
  <si>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</si>
  <si>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</si>
  <si>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</si>
  <si>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</si>
  <si>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</si>
  <si>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</si>
  <si>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</si>
  <si>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</si>
  <si>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</si>
  <si>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</si>
  <si>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</si>
  <si>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</si>
  <si>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</si>
  <si>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</si>
  <si>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</si>
  <si>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</si>
  <si>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</si>
  <si>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</si>
  <si>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</si>
  <si>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</si>
  <si>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</si>
  <si>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</si>
  <si>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</si>
  <si>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</si>
  <si>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</si>
  <si>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</si>
  <si>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</si>
  <si>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</si>
  <si>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</si>
  <si>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</si>
  <si>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</si>
  <si>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</si>
  <si>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</si>
  <si>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</si>
  <si>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</si>
  <si>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</si>
  <si>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</si>
  <si>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</si>
  <si>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</si>
  <si>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857 2 02 19999 10 1005 150</t>
  </si>
  <si>
    <t>000 2 02 19999 00 0000 150</t>
  </si>
  <si>
    <t>Прочие дотации</t>
  </si>
  <si>
    <t>000 2 02 19999 10 0000 150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</si>
  <si>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</si>
  <si>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</si>
  <si>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</si>
  <si>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Дотация на реализацию приоритетных проектов (Дотация на реализацию приоритетных проектов)</t>
  </si>
  <si>
    <t>857 2 02 20000 00 0000 150</t>
  </si>
  <si>
    <t>000 2 02 40000 00 0000 150</t>
  </si>
  <si>
    <t>000 2 07 50000 10 0000 150</t>
  </si>
  <si>
    <t>Приложение  № 1</t>
  </si>
  <si>
    <t>Межбюджетные трансферты на реализацию мероприятий по борьбе с борщевиком Сосновского</t>
  </si>
  <si>
    <t>857 2 02 49999 10 4018 150</t>
  </si>
  <si>
    <t xml:space="preserve">     Прогнозируемые доходы  бюджета  Великосельского сельского поселения     
   на 2023 год в соответствии с классификацией доходов  бюджетов Российской Федерации</t>
  </si>
  <si>
    <t>2023 год</t>
  </si>
  <si>
    <t>857 2 02 25555 10 0000 150</t>
  </si>
  <si>
    <t>Субсидии бюджетам сельских поселений на реализацию программ формирования современной городской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</si>
  <si>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</si>
  <si>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</si>
  <si>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</si>
  <si>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</si>
  <si>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</si>
  <si>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</si>
  <si>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</si>
  <si>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182  1 01 02010 01 1000 110</t>
  </si>
  <si>
    <t>182 1 05 03010 01 1000 110</t>
  </si>
  <si>
    <t>182 1 06 06033 10 1000 110</t>
  </si>
  <si>
    <t>182 1 06 06043 10 1000 110</t>
  </si>
  <si>
    <t>№ 2  от 27.02.2023г.</t>
  </si>
  <si>
    <t>182 1 03 00000 00 0000 000</t>
  </si>
  <si>
    <t>182 1 03 02000 01 0000 110</t>
  </si>
  <si>
    <t>182 1 03 02231 01 0000 110</t>
  </si>
  <si>
    <t>182 1 03 02241 01 0000 110</t>
  </si>
  <si>
    <t>182 1 03 02251 01 0000 110</t>
  </si>
  <si>
    <t>182 1 03 02261 01 0000 110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</si>
</sst>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43" fontId="0" fillId="0" borderId="0" xfId="0" applyNumberFormat="1" applyAlignment="1">
      <alignment/>
    </xf>
    <xf numFmtId="0" fontId="3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43" fontId="41" fillId="0" borderId="14" xfId="58" applyFont="1" applyBorder="1" applyAlignment="1">
      <alignment horizontal="left"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43" fontId="42" fillId="0" borderId="14" xfId="58" applyFont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vertical="center" wrapText="1"/>
    </xf>
    <xf numFmtId="43" fontId="42" fillId="0" borderId="17" xfId="58" applyFont="1" applyFill="1" applyBorder="1" applyAlignment="1">
      <alignment horizontal="left" vertical="center" wrapText="1"/>
    </xf>
    <xf numFmtId="43" fontId="41" fillId="0" borderId="14" xfId="58" applyFont="1" applyFill="1" applyBorder="1" applyAlignment="1">
      <alignment horizontal="left" vertical="center" wrapText="1"/>
    </xf>
    <xf numFmtId="43" fontId="42" fillId="0" borderId="15" xfId="5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13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43" fontId="42" fillId="0" borderId="15" xfId="58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vertical="center" wrapText="1"/>
    </xf>
    <xf numFmtId="43" fontId="42" fillId="0" borderId="14" xfId="58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vertical="center" wrapText="1"/>
    </xf>
    <xf numFmtId="2" fontId="41" fillId="0" borderId="14" xfId="58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2" fontId="43" fillId="0" borderId="14" xfId="58" applyNumberFormat="1" applyFont="1" applyFill="1" applyBorder="1" applyAlignment="1">
      <alignment horizontal="center" vertical="center" wrapText="1"/>
    </xf>
    <xf numFmtId="2" fontId="42" fillId="0" borderId="14" xfId="58" applyNumberFormat="1" applyFont="1" applyFill="1" applyBorder="1" applyAlignment="1">
      <alignment horizontal="center" vertical="center" wrapText="1"/>
    </xf>
    <xf numFmtId="43" fontId="43" fillId="0" borderId="14" xfId="58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4" fillId="0" borderId="14" xfId="0" applyFont="1" applyFill="1" applyBorder="1" applyAlignment="1">
      <alignment vertical="top" wrapText="1"/>
    </xf>
    <xf numFmtId="43" fontId="41" fillId="0" borderId="19" xfId="58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vertical="center" wrapText="1"/>
    </xf>
    <xf numFmtId="43" fontId="43" fillId="0" borderId="15" xfId="58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41" fontId="41" fillId="0" borderId="12" xfId="58" applyNumberFormat="1" applyFont="1" applyBorder="1" applyAlignment="1">
      <alignment horizontal="center" vertical="center" wrapText="1"/>
    </xf>
    <xf numFmtId="0" fontId="42" fillId="0" borderId="20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0" fontId="44" fillId="0" borderId="15" xfId="0" applyFont="1" applyBorder="1" applyAlignment="1">
      <alignment vertical="justify"/>
    </xf>
    <xf numFmtId="0" fontId="44" fillId="0" borderId="15" xfId="0" applyFont="1" applyFill="1" applyBorder="1" applyAlignment="1">
      <alignment vertical="justify"/>
    </xf>
    <xf numFmtId="0" fontId="42" fillId="0" borderId="14" xfId="0" applyNumberFormat="1" applyFont="1" applyFill="1" applyBorder="1" applyAlignment="1">
      <alignment vertical="center" wrapText="1"/>
    </xf>
    <xf numFmtId="0" fontId="40" fillId="0" borderId="0" xfId="0" applyFont="1" applyAlignment="1">
      <alignment horizontal="right"/>
    </xf>
    <xf numFmtId="0" fontId="46" fillId="0" borderId="0" xfId="0" applyFont="1" applyAlignment="1">
      <alignment horizontal="center" vertical="center" wrapText="1" shrinkToFit="1"/>
    </xf>
    <xf numFmtId="0" fontId="44" fillId="0" borderId="21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vertical="center" wrapText="1"/>
    </xf>
    <xf numFmtId="0" fontId="41" fillId="0" borderId="18" xfId="0" applyFont="1" applyFill="1" applyBorder="1" applyAlignment="1">
      <alignment vertical="center" wrapText="1"/>
    </xf>
    <xf numFmtId="0" fontId="41" fillId="0" borderId="22" xfId="0" applyFont="1" applyFill="1" applyBorder="1" applyAlignment="1">
      <alignment vertical="center" wrapText="1"/>
    </xf>
    <xf numFmtId="43" fontId="41" fillId="0" borderId="21" xfId="58" applyFont="1" applyFill="1" applyBorder="1" applyAlignment="1">
      <alignment horizontal="left" vertical="center" wrapText="1"/>
    </xf>
    <xf numFmtId="43" fontId="41" fillId="0" borderId="18" xfId="58" applyFont="1" applyFill="1" applyBorder="1" applyAlignment="1">
      <alignment horizontal="left" vertical="center" wrapText="1"/>
    </xf>
    <xf numFmtId="43" fontId="41" fillId="0" borderId="22" xfId="58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left" vertical="center" wrapText="1"/>
    </xf>
    <xf numFmtId="0" fontId="42" fillId="0" borderId="18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43" fontId="42" fillId="0" borderId="21" xfId="58" applyFont="1" applyFill="1" applyBorder="1" applyAlignment="1">
      <alignment horizontal="center" vertical="center" wrapText="1"/>
    </xf>
    <xf numFmtId="43" fontId="42" fillId="0" borderId="18" xfId="58" applyFont="1" applyFill="1" applyBorder="1" applyAlignment="1">
      <alignment horizontal="center" vertical="center" wrapText="1"/>
    </xf>
    <xf numFmtId="43" fontId="42" fillId="0" borderId="13" xfId="58" applyFont="1" applyFill="1" applyBorder="1" applyAlignment="1">
      <alignment horizontal="center" vertical="center" wrapText="1"/>
    </xf>
    <xf numFmtId="43" fontId="42" fillId="0" borderId="21" xfId="58" applyFont="1" applyFill="1" applyBorder="1" applyAlignment="1">
      <alignment horizontal="left" vertical="center" wrapText="1"/>
    </xf>
    <xf numFmtId="43" fontId="42" fillId="0" borderId="13" xfId="58" applyFont="1" applyFill="1" applyBorder="1" applyAlignment="1">
      <alignment horizontal="left" vertical="center" wrapText="1"/>
    </xf>
    <xf numFmtId="43" fontId="47" fillId="0" borderId="21" xfId="58" applyFont="1" applyFill="1" applyBorder="1" applyAlignment="1">
      <alignment horizontal="center" vertical="center" wrapText="1"/>
    </xf>
    <xf numFmtId="43" fontId="47" fillId="0" borderId="23" xfId="58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35.421875" style="0" customWidth="1"/>
    <col min="2" max="2" width="99.421875" style="0" customWidth="1"/>
    <col min="3" max="3" width="20.7109375" style="0" customWidth="1"/>
    <col min="7" max="7" width="14.28125" style="0" bestFit="1" customWidth="1"/>
  </cols>
  <sheetData>
    <row r="1" spans="1:3" ht="15">
      <c r="A1" s="48" t="s">
        <v>72</v>
      </c>
      <c r="B1" s="48"/>
      <c r="C1" s="48"/>
    </row>
    <row r="2" spans="1:3" ht="15">
      <c r="A2" s="48" t="s">
        <v>1</v>
      </c>
      <c r="B2" s="48"/>
      <c r="C2" s="48"/>
    </row>
    <row r="3" spans="1:3" ht="15">
      <c r="A3" s="48" t="s">
        <v>90</v>
      </c>
      <c r="B3" s="48"/>
      <c r="C3" s="48"/>
    </row>
    <row r="4" spans="1:3" ht="15">
      <c r="A4" s="2"/>
      <c r="B4" s="2"/>
      <c r="C4" s="2"/>
    </row>
    <row r="5" spans="1:3" ht="43.5" customHeight="1">
      <c r="A5" s="49" t="s">
        <v>75</v>
      </c>
      <c r="B5" s="49"/>
      <c r="C5" s="49"/>
    </row>
    <row r="6" spans="1:3" ht="27" customHeight="1" thickBot="1">
      <c r="A6" s="2"/>
      <c r="B6" s="2"/>
      <c r="C6" s="1" t="s">
        <v>0</v>
      </c>
    </row>
    <row r="7" spans="1:3" ht="35.25" thickBot="1">
      <c r="A7" s="7" t="s">
        <v>2</v>
      </c>
      <c r="B7" s="8" t="s">
        <v>3</v>
      </c>
      <c r="C7" s="42" t="s">
        <v>76</v>
      </c>
    </row>
    <row r="8" spans="1:3" ht="18" thickBot="1">
      <c r="A8" s="9" t="s">
        <v>4</v>
      </c>
      <c r="B8" s="10" t="s">
        <v>33</v>
      </c>
      <c r="C8" s="11">
        <f>SUM(C9+C12+C21+C28)</f>
        <v>8613540</v>
      </c>
    </row>
    <row r="9" spans="1:3" ht="21" customHeight="1" thickBot="1">
      <c r="A9" s="9" t="s">
        <v>5</v>
      </c>
      <c r="B9" s="10" t="s">
        <v>6</v>
      </c>
      <c r="C9" s="11">
        <f>SUM(C10)</f>
        <v>760000</v>
      </c>
    </row>
    <row r="10" spans="1:3" ht="25.5" customHeight="1" thickBot="1">
      <c r="A10" s="9" t="s">
        <v>7</v>
      </c>
      <c r="B10" s="10" t="s">
        <v>8</v>
      </c>
      <c r="C10" s="11">
        <f>C11</f>
        <v>760000</v>
      </c>
    </row>
    <row r="11" spans="1:3" ht="71.25" customHeight="1" thickBot="1">
      <c r="A11" s="12" t="s">
        <v>86</v>
      </c>
      <c r="B11" s="13" t="s">
        <v>79</v>
      </c>
      <c r="C11" s="14">
        <v>760000</v>
      </c>
    </row>
    <row r="12" spans="1:3" ht="35.25" thickBot="1">
      <c r="A12" s="9" t="s">
        <v>91</v>
      </c>
      <c r="B12" s="10" t="s">
        <v>34</v>
      </c>
      <c r="C12" s="11">
        <f>C13</f>
        <v>2544540</v>
      </c>
    </row>
    <row r="13" spans="1:3" ht="36" thickBot="1">
      <c r="A13" s="22" t="s">
        <v>92</v>
      </c>
      <c r="B13" s="24" t="s">
        <v>9</v>
      </c>
      <c r="C13" s="25">
        <f>C14+C15+C16+C17</f>
        <v>2544540</v>
      </c>
    </row>
    <row r="14" spans="1:3" ht="56.25" customHeight="1" thickBot="1">
      <c r="A14" s="22" t="s">
        <v>93</v>
      </c>
      <c r="B14" s="24" t="s">
        <v>80</v>
      </c>
      <c r="C14" s="25">
        <v>1205220</v>
      </c>
    </row>
    <row r="15" spans="1:3" ht="70.5" customHeight="1" thickBot="1">
      <c r="A15" s="22" t="s">
        <v>94</v>
      </c>
      <c r="B15" s="47" t="s">
        <v>81</v>
      </c>
      <c r="C15" s="25">
        <v>8370</v>
      </c>
    </row>
    <row r="16" spans="1:3" ht="78.75" customHeight="1" thickBot="1">
      <c r="A16" s="22" t="s">
        <v>95</v>
      </c>
      <c r="B16" s="24" t="s">
        <v>82</v>
      </c>
      <c r="C16" s="25">
        <v>1489900</v>
      </c>
    </row>
    <row r="17" spans="1:3" ht="78.75" customHeight="1" thickBot="1">
      <c r="A17" s="22" t="s">
        <v>96</v>
      </c>
      <c r="B17" s="24" t="s">
        <v>83</v>
      </c>
      <c r="C17" s="25">
        <v>-158950</v>
      </c>
    </row>
    <row r="18" spans="1:3" ht="25.5" customHeight="1" thickBot="1">
      <c r="A18" s="21" t="s">
        <v>10</v>
      </c>
      <c r="B18" s="26" t="s">
        <v>35</v>
      </c>
      <c r="C18" s="27">
        <v>0</v>
      </c>
    </row>
    <row r="19" spans="1:3" ht="18" thickBot="1">
      <c r="A19" s="28" t="s">
        <v>11</v>
      </c>
      <c r="B19" s="29" t="s">
        <v>12</v>
      </c>
      <c r="C19" s="30">
        <v>0</v>
      </c>
    </row>
    <row r="20" spans="1:3" ht="23.25" customHeight="1" thickBot="1">
      <c r="A20" s="22" t="s">
        <v>87</v>
      </c>
      <c r="B20" s="24" t="s">
        <v>12</v>
      </c>
      <c r="C20" s="31">
        <v>0</v>
      </c>
    </row>
    <row r="21" spans="1:5" ht="25.5" customHeight="1" thickBot="1">
      <c r="A21" s="21" t="s">
        <v>13</v>
      </c>
      <c r="B21" s="26" t="s">
        <v>36</v>
      </c>
      <c r="C21" s="18">
        <f>C22+C24</f>
        <v>5053000</v>
      </c>
      <c r="E21" s="20"/>
    </row>
    <row r="22" spans="1:3" ht="23.25" customHeight="1" thickBot="1">
      <c r="A22" s="22" t="s">
        <v>14</v>
      </c>
      <c r="B22" s="24" t="s">
        <v>15</v>
      </c>
      <c r="C22" s="25">
        <f>C23</f>
        <v>872000</v>
      </c>
    </row>
    <row r="23" spans="1:3" ht="39.75" customHeight="1" thickBot="1">
      <c r="A23" s="22" t="s">
        <v>84</v>
      </c>
      <c r="B23" s="24" t="s">
        <v>85</v>
      </c>
      <c r="C23" s="25">
        <v>872000</v>
      </c>
    </row>
    <row r="24" spans="1:3" ht="18" thickBot="1">
      <c r="A24" s="28" t="s">
        <v>16</v>
      </c>
      <c r="B24" s="24" t="s">
        <v>17</v>
      </c>
      <c r="C24" s="32">
        <f>C25+C26</f>
        <v>4181000</v>
      </c>
    </row>
    <row r="25" spans="1:3" ht="36" thickBot="1">
      <c r="A25" s="22" t="s">
        <v>88</v>
      </c>
      <c r="B25" s="33" t="s">
        <v>18</v>
      </c>
      <c r="C25" s="25">
        <v>2062763</v>
      </c>
    </row>
    <row r="26" spans="1:3" ht="14.25">
      <c r="A26" s="52" t="s">
        <v>89</v>
      </c>
      <c r="B26" s="50" t="s">
        <v>19</v>
      </c>
      <c r="C26" s="72">
        <v>2118237</v>
      </c>
    </row>
    <row r="27" spans="1:3" ht="27.75" customHeight="1" thickBot="1">
      <c r="A27" s="53"/>
      <c r="B27" s="51"/>
      <c r="C27" s="73"/>
    </row>
    <row r="28" spans="1:7" ht="35.25" thickBot="1">
      <c r="A28" s="21" t="s">
        <v>20</v>
      </c>
      <c r="B28" s="26" t="s">
        <v>37</v>
      </c>
      <c r="C28" s="18">
        <f>C29</f>
        <v>256000</v>
      </c>
      <c r="G28" s="3"/>
    </row>
    <row r="29" spans="1:3" ht="73.5" customHeight="1" thickBot="1">
      <c r="A29" s="22" t="s">
        <v>21</v>
      </c>
      <c r="B29" s="35" t="s">
        <v>22</v>
      </c>
      <c r="C29" s="25">
        <v>256000</v>
      </c>
    </row>
    <row r="30" spans="1:3" ht="14.25">
      <c r="A30" s="62" t="s">
        <v>23</v>
      </c>
      <c r="B30" s="62" t="s">
        <v>38</v>
      </c>
      <c r="C30" s="59">
        <f>SUM(C33)</f>
        <v>16710139</v>
      </c>
    </row>
    <row r="31" spans="1:3" ht="8.25" customHeight="1">
      <c r="A31" s="63"/>
      <c r="B31" s="63"/>
      <c r="C31" s="60"/>
    </row>
    <row r="32" spans="1:3" ht="6" customHeight="1" thickBot="1">
      <c r="A32" s="65"/>
      <c r="B32" s="64"/>
      <c r="C32" s="61"/>
    </row>
    <row r="33" spans="1:3" ht="35.25" thickBot="1">
      <c r="A33" s="21" t="s">
        <v>58</v>
      </c>
      <c r="B33" s="26" t="s">
        <v>24</v>
      </c>
      <c r="C33" s="18">
        <f>SUM(C34+C41+C47+C49+C52)</f>
        <v>16710139</v>
      </c>
    </row>
    <row r="34" spans="1:3" ht="18" thickBot="1">
      <c r="A34" s="21" t="s">
        <v>59</v>
      </c>
      <c r="B34" s="26" t="s">
        <v>25</v>
      </c>
      <c r="C34" s="36">
        <f>C36+C37+C38</f>
        <v>7316000</v>
      </c>
    </row>
    <row r="35" spans="1:3" ht="18" thickBot="1">
      <c r="A35" s="28" t="s">
        <v>65</v>
      </c>
      <c r="B35" s="37" t="s">
        <v>66</v>
      </c>
      <c r="C35" s="38">
        <f>C36</f>
        <v>7238000</v>
      </c>
    </row>
    <row r="36" spans="1:3" ht="36" thickBot="1">
      <c r="A36" s="22" t="s">
        <v>42</v>
      </c>
      <c r="B36" s="16" t="s">
        <v>53</v>
      </c>
      <c r="C36" s="23">
        <v>7238000</v>
      </c>
    </row>
    <row r="37" spans="1:3" ht="36" thickBot="1">
      <c r="A37" s="22" t="s">
        <v>54</v>
      </c>
      <c r="B37" s="16" t="s">
        <v>55</v>
      </c>
      <c r="C37" s="23">
        <v>78000</v>
      </c>
    </row>
    <row r="38" spans="1:3" ht="21" customHeight="1" thickBot="1">
      <c r="A38" s="34" t="s">
        <v>62</v>
      </c>
      <c r="B38" s="16" t="s">
        <v>63</v>
      </c>
      <c r="C38" s="17">
        <f>C40</f>
        <v>0</v>
      </c>
    </row>
    <row r="39" spans="1:3" ht="21" customHeight="1" thickBot="1">
      <c r="A39" s="15" t="s">
        <v>64</v>
      </c>
      <c r="B39" s="16" t="s">
        <v>47</v>
      </c>
      <c r="C39" s="17">
        <f>C40</f>
        <v>0</v>
      </c>
    </row>
    <row r="40" spans="1:3" ht="40.5" customHeight="1" thickBot="1">
      <c r="A40" s="15" t="s">
        <v>61</v>
      </c>
      <c r="B40" s="16" t="s">
        <v>68</v>
      </c>
      <c r="C40" s="17"/>
    </row>
    <row r="41" spans="1:3" ht="36.75" customHeight="1" thickBot="1">
      <c r="A41" s="21" t="s">
        <v>69</v>
      </c>
      <c r="B41" s="39" t="s">
        <v>26</v>
      </c>
      <c r="C41" s="18">
        <f>C42+C44+C43</f>
        <v>7753593</v>
      </c>
    </row>
    <row r="42" spans="1:3" ht="54" thickBot="1">
      <c r="A42" s="22" t="s">
        <v>39</v>
      </c>
      <c r="B42" s="24" t="s">
        <v>27</v>
      </c>
      <c r="C42" s="25">
        <v>4660918</v>
      </c>
    </row>
    <row r="43" spans="1:3" ht="34.5" customHeight="1" thickBot="1">
      <c r="A43" s="43" t="s">
        <v>77</v>
      </c>
      <c r="B43" s="46" t="s">
        <v>78</v>
      </c>
      <c r="C43" s="25">
        <v>3058193</v>
      </c>
    </row>
    <row r="44" spans="1:3" ht="18" customHeight="1" thickBot="1">
      <c r="A44" s="22" t="s">
        <v>56</v>
      </c>
      <c r="B44" s="29" t="s">
        <v>46</v>
      </c>
      <c r="C44" s="32">
        <f>C45</f>
        <v>34482</v>
      </c>
    </row>
    <row r="45" spans="1:3" ht="21" customHeight="1" thickBot="1">
      <c r="A45" s="22" t="s">
        <v>57</v>
      </c>
      <c r="B45" s="29" t="s">
        <v>45</v>
      </c>
      <c r="C45" s="32">
        <f>C46</f>
        <v>34482</v>
      </c>
    </row>
    <row r="46" spans="1:9" ht="72" thickBot="1">
      <c r="A46" s="22" t="s">
        <v>43</v>
      </c>
      <c r="B46" s="24" t="s">
        <v>44</v>
      </c>
      <c r="C46" s="25">
        <v>34482</v>
      </c>
      <c r="F46" s="6"/>
      <c r="G46" s="6"/>
      <c r="H46" s="6"/>
      <c r="I46" s="6"/>
    </row>
    <row r="47" spans="1:9" ht="15.75" customHeight="1" thickBot="1">
      <c r="A47" s="21" t="s">
        <v>60</v>
      </c>
      <c r="B47" s="26" t="s">
        <v>28</v>
      </c>
      <c r="C47" s="18">
        <f>SUM(C48)</f>
        <v>293942</v>
      </c>
      <c r="F47" s="6"/>
      <c r="G47" s="6"/>
      <c r="H47" s="6"/>
      <c r="I47" s="6"/>
    </row>
    <row r="48" spans="1:9" ht="36" thickBot="1">
      <c r="A48" s="22" t="s">
        <v>40</v>
      </c>
      <c r="B48" s="24" t="s">
        <v>29</v>
      </c>
      <c r="C48" s="25">
        <v>293942</v>
      </c>
      <c r="F48" s="6"/>
      <c r="G48" s="6"/>
      <c r="H48" s="6"/>
      <c r="I48" s="6"/>
    </row>
    <row r="49" spans="1:9" ht="21.75" customHeight="1" thickBot="1">
      <c r="A49" s="21" t="s">
        <v>70</v>
      </c>
      <c r="B49" s="44" t="s">
        <v>30</v>
      </c>
      <c r="C49" s="18">
        <f>C51+C50</f>
        <v>1346604</v>
      </c>
      <c r="F49" s="6"/>
      <c r="G49" s="6"/>
      <c r="H49" s="6"/>
      <c r="I49" s="6"/>
    </row>
    <row r="50" spans="1:9" ht="21.75" customHeight="1" thickBot="1">
      <c r="A50" s="43" t="s">
        <v>74</v>
      </c>
      <c r="B50" s="45" t="s">
        <v>73</v>
      </c>
      <c r="C50" s="25">
        <v>245117</v>
      </c>
      <c r="F50" s="6"/>
      <c r="G50" s="6"/>
      <c r="H50" s="6"/>
      <c r="I50" s="6"/>
    </row>
    <row r="51" spans="1:9" ht="52.5" customHeight="1" thickBot="1">
      <c r="A51" s="22" t="s">
        <v>41</v>
      </c>
      <c r="B51" s="24" t="s">
        <v>31</v>
      </c>
      <c r="C51" s="25">
        <v>1101487</v>
      </c>
      <c r="F51" s="4"/>
      <c r="G51" s="4"/>
      <c r="H51" s="4"/>
      <c r="I51" s="4"/>
    </row>
    <row r="52" spans="1:26" s="5" customFormat="1" ht="15" customHeight="1">
      <c r="A52" s="62" t="s">
        <v>48</v>
      </c>
      <c r="B52" s="62" t="s">
        <v>49</v>
      </c>
      <c r="C52" s="74">
        <f>C56</f>
        <v>0</v>
      </c>
      <c r="D52" s="6"/>
      <c r="E52" s="6"/>
      <c r="F52" s="4"/>
      <c r="G52" s="4"/>
      <c r="H52" s="4"/>
      <c r="I52" s="4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4.5" customHeight="1">
      <c r="A53" s="63"/>
      <c r="B53" s="63"/>
      <c r="C53" s="75"/>
      <c r="D53" s="6"/>
      <c r="E53" s="6"/>
      <c r="F53" s="4"/>
      <c r="G53" s="4"/>
      <c r="H53" s="4"/>
      <c r="I53" s="4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4" ht="15.75" customHeight="1" hidden="1" thickBot="1">
      <c r="A54" s="63"/>
      <c r="B54" s="63"/>
      <c r="C54" s="75"/>
      <c r="D54" s="6"/>
      <c r="E54" s="6"/>
      <c r="F54" s="4"/>
      <c r="G54" s="4"/>
      <c r="H54" s="4"/>
      <c r="I54" s="4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5.75" customHeight="1">
      <c r="A55" s="40" t="s">
        <v>71</v>
      </c>
      <c r="B55" s="41" t="s">
        <v>67</v>
      </c>
      <c r="C55" s="19">
        <f>C59</f>
        <v>0</v>
      </c>
      <c r="D55" s="6"/>
      <c r="E55" s="6"/>
      <c r="F55" s="4"/>
      <c r="G55" s="4"/>
      <c r="H55" s="4"/>
      <c r="I55" s="4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9" ht="15.75" customHeight="1">
      <c r="A56" s="54" t="s">
        <v>50</v>
      </c>
      <c r="B56" s="54" t="s">
        <v>51</v>
      </c>
      <c r="C56" s="70">
        <v>0</v>
      </c>
      <c r="F56" s="4"/>
      <c r="G56" s="4"/>
      <c r="H56" s="4"/>
      <c r="I56" s="4"/>
    </row>
    <row r="57" spans="1:9" ht="6" customHeight="1" thickBot="1">
      <c r="A57" s="54"/>
      <c r="B57" s="54"/>
      <c r="C57" s="70"/>
      <c r="F57" s="4"/>
      <c r="G57" s="4"/>
      <c r="H57" s="4"/>
      <c r="I57" s="4"/>
    </row>
    <row r="58" spans="1:9" ht="6" customHeight="1" hidden="1" thickBot="1">
      <c r="A58" s="55"/>
      <c r="B58" s="55"/>
      <c r="C58" s="71"/>
      <c r="F58" s="4"/>
      <c r="G58" s="4"/>
      <c r="H58" s="4"/>
      <c r="I58" s="4"/>
    </row>
    <row r="59" spans="1:9" ht="15.75" customHeight="1">
      <c r="A59" s="66" t="s">
        <v>52</v>
      </c>
      <c r="B59" s="66" t="s">
        <v>51</v>
      </c>
      <c r="C59" s="69">
        <v>0</v>
      </c>
      <c r="F59" s="4"/>
      <c r="G59" s="4"/>
      <c r="H59" s="4"/>
      <c r="I59" s="4"/>
    </row>
    <row r="60" spans="1:9" ht="7.5" customHeight="1" thickBot="1">
      <c r="A60" s="67"/>
      <c r="B60" s="67"/>
      <c r="C60" s="70"/>
      <c r="F60" s="4"/>
      <c r="G60" s="4"/>
      <c r="H60" s="4"/>
      <c r="I60" s="4"/>
    </row>
    <row r="61" spans="1:9" ht="15.75" customHeight="1" hidden="1" thickBot="1">
      <c r="A61" s="68"/>
      <c r="B61" s="68"/>
      <c r="C61" s="71"/>
      <c r="F61" s="4"/>
      <c r="G61" s="4"/>
      <c r="H61" s="4"/>
      <c r="I61" s="4"/>
    </row>
    <row r="62" spans="1:3" ht="14.25">
      <c r="A62" s="56"/>
      <c r="B62" s="62" t="s">
        <v>32</v>
      </c>
      <c r="C62" s="59">
        <f>C8+C30</f>
        <v>25323679</v>
      </c>
    </row>
    <row r="63" spans="1:3" ht="4.5" customHeight="1">
      <c r="A63" s="57"/>
      <c r="B63" s="63"/>
      <c r="C63" s="60"/>
    </row>
    <row r="64" spans="1:3" ht="3.75" customHeight="1">
      <c r="A64" s="58"/>
      <c r="B64" s="64"/>
      <c r="C64" s="61"/>
    </row>
  </sheetData>
  <sheetProtection/>
  <mergeCells count="22">
    <mergeCell ref="B52:B54"/>
    <mergeCell ref="C30:C32"/>
    <mergeCell ref="C56:C58"/>
    <mergeCell ref="A52:A54"/>
    <mergeCell ref="C52:C54"/>
    <mergeCell ref="A56:A58"/>
    <mergeCell ref="A62:A64"/>
    <mergeCell ref="C62:C64"/>
    <mergeCell ref="B30:B32"/>
    <mergeCell ref="A30:A32"/>
    <mergeCell ref="B62:B64"/>
    <mergeCell ref="B56:B58"/>
    <mergeCell ref="A59:A61"/>
    <mergeCell ref="B59:B61"/>
    <mergeCell ref="C59:C61"/>
    <mergeCell ref="A1:C1"/>
    <mergeCell ref="A2:C2"/>
    <mergeCell ref="A3:C3"/>
    <mergeCell ref="A5:C5"/>
    <mergeCell ref="B26:B27"/>
    <mergeCell ref="A26:A27"/>
    <mergeCell ref="C26:C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2023-02-22T06:03:12Z</dcterms:modified>
  <cp:category/>
  <cp:version/>
  <cp:contentType/>
  <cp:contentStatus/>
</cp:coreProperties>
</file>