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144" i="1"/>
  <c r="D163"/>
  <c r="D91"/>
  <c r="D86" s="1"/>
  <c r="D89"/>
  <c r="D26"/>
  <c r="D25" s="1"/>
  <c r="D28"/>
  <c r="D29"/>
  <c r="D178"/>
  <c r="D104"/>
  <c r="D106"/>
  <c r="D72"/>
  <c r="D71" s="1"/>
  <c r="D70" s="1"/>
  <c r="D69" s="1"/>
  <c r="D8"/>
  <c r="D9"/>
  <c r="D10"/>
  <c r="D11"/>
  <c r="D174"/>
  <c r="D24" l="1"/>
  <c r="D23" s="1"/>
  <c r="D103"/>
  <c r="D102" s="1"/>
  <c r="D101" s="1"/>
  <c r="D141" l="1"/>
  <c r="D111"/>
  <c r="D87"/>
  <c r="D154"/>
  <c r="D56"/>
  <c r="D38"/>
  <c r="D35"/>
  <c r="D120"/>
  <c r="D125"/>
  <c r="D127"/>
  <c r="D126"/>
  <c r="D159"/>
  <c r="D21"/>
  <c r="D99" l="1"/>
  <c r="D98" s="1"/>
  <c r="D97" s="1"/>
  <c r="D176"/>
  <c r="D172"/>
  <c r="D170"/>
  <c r="D147"/>
  <c r="D116"/>
  <c r="D118"/>
  <c r="D123"/>
  <c r="D95" l="1"/>
  <c r="D94" s="1"/>
  <c r="D93" s="1"/>
  <c r="D59"/>
  <c r="D58" s="1"/>
  <c r="D63"/>
  <c r="D62" s="1"/>
  <c r="D61" s="1"/>
  <c r="D47"/>
  <c r="D167"/>
  <c r="D150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2"/>
  <c r="D149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80" s="1"/>
  <c r="D20"/>
  <c r="D19" s="1"/>
  <c r="D18" s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<sst xmlns="http://schemas.openxmlformats.org/spreadsheetml/2006/main" count="291" uniqueCount="225">
  <si>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</si>
  <si>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</si>
  <si>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</si>
  <si>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</si>
  <si>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</si>
  <si>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</si>
  <si>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</si>
  <si>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</si>
  <si>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</si>
  <si>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</si>
  <si>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</si>
  <si>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</si>
  <si>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</si>
  <si>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</si>
  <si>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</si>
  <si>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</si>
  <si>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</si>
  <si>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</si>
  <si>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</si>
  <si>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</si>
  <si>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</si>
  <si>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</si>
  <si>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</si>
  <si>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</si>
  <si>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</si>
  <si>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</si>
  <si>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</si>
  <si>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</si>
  <si>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</si>
  <si>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</si>
  <si>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</si>
  <si>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</si>
  <si>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</si>
  <si>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</si>
  <si>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</si>
  <si>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</si>
  <si>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</si>
  <si>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</si>
  <si>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</si>
  <si>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</si>
  <si>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</si>
  <si>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</si>
  <si>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</si>
  <si>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</si>
  <si>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</si>
  <si>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</si>
  <si>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</si>
  <si>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</si>
  <si>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</si>
  <si>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</si>
  <si>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</si>
  <si>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</si>
  <si>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</si>
  <si>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</si>
  <si>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</si>
  <si>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</si>
  <si>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</si>
  <si>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</si>
  <si>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</si>
  <si>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</si>
  <si>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</si>
  <si>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</si>
  <si>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</si>
  <si>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</si>
  <si>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</si>
  <si>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</si>
  <si>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</si>
  <si>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</si>
  <si>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</si>
  <si>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</si>
  <si>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</si>
  <si>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</si>
  <si>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</si>
  <si>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</si>
  <si>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</si>
  <si>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</si>
  <si>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</si>
  <si>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</si>
  <si>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</si>
  <si>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</si>
  <si>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</si>
  <si>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</si>
  <si>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</si>
  <si>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</si>
  <si>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</si>
  <si>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</si>
  <si>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</si>
  <si>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</si>
  <si>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</si>
  <si>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</si>
  <si>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</si>
  <si>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</si>
  <si>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</si>
  <si>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</si>
  <si>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</si>
  <si>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</si>
  <si>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</si>
  <si>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</si>
  <si>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</si>
  <si>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</si>
  <si>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</si>
  <si>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</si>
  <si>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</si>
  <si>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</si>
  <si>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</si>
  <si>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</si>
  <si>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</si>
  <si>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</si>
  <si>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</si>
  <si>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</si>
  <si>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</si>
  <si>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</si>
  <si>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</si>
  <si>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</si>
  <si>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</si>
  <si>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</si>
  <si>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</si>
  <si>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</si>
  <si>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</si>
  <si>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</si>
  <si>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</si>
  <si>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</si>
  <si>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</si>
  <si>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</si>
  <si>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</si>
  <si>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</si>
  <si>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</si>
  <si>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</si>
  <si>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</si>
  <si>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</si>
  <si>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</si>
  <si>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</si>
  <si>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</si>
  <si>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</si>
  <si>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</si>
  <si>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</si>
  <si>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</si>
  <si>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</si>
  <si>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</si>
  <si>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</si>
  <si>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</si>
  <si>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</si>
  <si>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</si>
  <si>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</si>
  <si>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</si>
  <si>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</si>
  <si>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</si>
  <si>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</si>
  <si>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</si>
  <si>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</si>
  <si>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</si>
  <si>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</si>
  <si>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</si>
  <si>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</si>
  <si>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</si>
  <si>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</si>
  <si>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</si>
  <si>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</si>
  <si>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</si>
  <si>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</si>
  <si>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</si>
  <si>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</si>
  <si>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</si>
  <si>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</si>
  <si>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</si>
  <si>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</si>
  <si>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</si>
  <si>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</si>
  <si>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</si>
  <si>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</si>
  <si>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</si>
  <si>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</si>
  <si>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</si>
  <si>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</si>
  <si>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</si>
  <si>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</si>
  <si>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</si>
  <si>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</si>
  <si>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</si>
  <si>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</si>
  <si>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</si>
  <si>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</si>
  <si>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</si>
  <si>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</si>
  <si>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</si>
  <si>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</si>
  <si>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</si>
  <si>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</si>
  <si>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</si>
  <si>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</si>
  <si>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</si>
  <si>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</si>
  <si>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</si>
  <si>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</si>
  <si>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</si>
  <si>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</si>
  <si>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</si>
  <si>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</si>
  <si>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</si>
  <si>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</si>
  <si>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</si>
  <si>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</si>
  <si>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</si>
  <si>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</si>
  <si>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</si>
  <si>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</si>
  <si>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</si>
  <si>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</si>
  <si>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</si>
  <si>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</si>
  <si>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</si>
  <si>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</si>
  <si>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</si>
  <si>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</si>
  <si>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</si>
  <si>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</si>
  <si>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</si>
  <si>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</si>
  <si>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</si>
  <si>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</si>
  <si>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</si>
  <si>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</si>
  <si>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</si>
  <si>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 № 8 от  26.05.2021 г.</t>
  </si>
  <si>
    <t>Приложение № 4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</si>
</sst>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2" fontId="5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workbookViewId="0">
      <selection activeCell="F10" sqref="F10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1" t="s">
        <v>224</v>
      </c>
      <c r="B1" s="161"/>
      <c r="C1" s="161"/>
      <c r="D1" s="161"/>
    </row>
    <row r="2" spans="1:5" ht="15.6">
      <c r="A2" s="161" t="s">
        <v>1</v>
      </c>
      <c r="B2" s="161"/>
      <c r="C2" s="161"/>
      <c r="D2" s="161"/>
    </row>
    <row r="3" spans="1:5" ht="15.6">
      <c r="A3" s="161" t="s">
        <v>223</v>
      </c>
      <c r="B3" s="161"/>
      <c r="C3" s="161"/>
      <c r="D3" s="161"/>
    </row>
    <row r="4" spans="1:5" ht="15.6">
      <c r="A4" s="2"/>
      <c r="B4" s="2"/>
      <c r="C4" s="2"/>
    </row>
    <row r="5" spans="1:5" ht="54.75" customHeight="1">
      <c r="A5" s="162" t="s">
        <v>220</v>
      </c>
      <c r="B5" s="162"/>
      <c r="C5" s="162"/>
      <c r="D5" s="162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426328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426328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426328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426328</v>
      </c>
    </row>
    <row r="22" spans="1:7" ht="16.2" thickBot="1">
      <c r="A22" s="35" t="s">
        <v>11</v>
      </c>
      <c r="B22" s="101"/>
      <c r="C22" s="102">
        <v>300</v>
      </c>
      <c r="D22" s="114">
        <v>426328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2131967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2131967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329896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329896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329896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63" t="s">
        <v>125</v>
      </c>
      <c r="B31" s="165" t="s">
        <v>13</v>
      </c>
      <c r="C31" s="165"/>
      <c r="D31" s="167">
        <f>SUM(D33+D40)</f>
        <v>255000</v>
      </c>
      <c r="E31" s="63"/>
    </row>
    <row r="32" spans="1:7" ht="15" customHeight="1" thickBot="1">
      <c r="A32" s="164"/>
      <c r="B32" s="166"/>
      <c r="C32" s="166"/>
      <c r="D32" s="168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10232539.75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9932539.75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3494660.94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3494660.94</v>
      </c>
    </row>
    <row r="79" spans="1:5" ht="16.2" thickBot="1">
      <c r="A79" s="76" t="s">
        <v>73</v>
      </c>
      <c r="B79" s="27"/>
      <c r="C79" s="70">
        <v>800</v>
      </c>
      <c r="D79" s="58">
        <v>339.06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6004278.7000000002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6004278.7000000002</v>
      </c>
    </row>
    <row r="82" spans="1:4" ht="31.8" thickBot="1">
      <c r="A82" s="76" t="s">
        <v>20</v>
      </c>
      <c r="B82" s="70"/>
      <c r="C82" s="70">
        <v>200</v>
      </c>
      <c r="D82" s="58">
        <v>6004278.7000000002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120000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120000</v>
      </c>
    </row>
    <row r="85" spans="1:4" ht="31.8" thickBot="1">
      <c r="A85" s="76" t="s">
        <v>20</v>
      </c>
      <c r="B85" s="70"/>
      <c r="C85" s="70">
        <v>200</v>
      </c>
      <c r="D85" s="58">
        <v>120000</v>
      </c>
    </row>
    <row r="86" spans="1:4" ht="31.8" thickBot="1">
      <c r="A86" s="75" t="s">
        <v>173</v>
      </c>
      <c r="B86" s="118" t="s">
        <v>172</v>
      </c>
      <c r="C86" s="70"/>
      <c r="D86" s="58">
        <f>D88+D90+D91</f>
        <v>313261.05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14163.05</v>
      </c>
    </row>
    <row r="92" spans="1:4" ht="41.4" customHeight="1" thickBot="1">
      <c r="A92" s="123" t="s">
        <v>20</v>
      </c>
      <c r="B92" s="124"/>
      <c r="C92" s="70">
        <v>200</v>
      </c>
      <c r="D92" s="132">
        <v>14163.05</v>
      </c>
    </row>
    <row r="93" spans="1:4" ht="16.2" thickBot="1">
      <c r="A93" s="159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0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0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0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0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5997727.0100000007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5647727.0100000007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9" t="s">
        <v>133</v>
      </c>
      <c r="B120" s="177" t="s">
        <v>85</v>
      </c>
      <c r="C120" s="178"/>
      <c r="D120" s="180">
        <f>D124</f>
        <v>150000</v>
      </c>
    </row>
    <row r="121" spans="1:5" ht="30" customHeight="1" thickBot="1">
      <c r="A121" s="170"/>
      <c r="B121" s="166"/>
      <c r="C121" s="179"/>
      <c r="D121" s="168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97764.96</v>
      </c>
    </row>
    <row r="136" spans="1:5" ht="31.8" thickBot="1">
      <c r="A136" s="76" t="s">
        <v>20</v>
      </c>
      <c r="B136" s="27"/>
      <c r="C136" s="27">
        <v>200</v>
      </c>
      <c r="D136" s="58">
        <v>97764.96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100575.03999999999</v>
      </c>
    </row>
    <row r="138" spans="1:5" ht="31.8" thickBot="1">
      <c r="A138" s="76" t="s">
        <v>20</v>
      </c>
      <c r="B138" s="27"/>
      <c r="C138" s="27">
        <v>200</v>
      </c>
      <c r="D138" s="58">
        <v>100575.03999999999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SUM(D141+D144+D147)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D141+D147+D144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D145+D146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179800</v>
      </c>
      <c r="E145" s="63"/>
    </row>
    <row r="146" spans="1:5" ht="16.2" thickBot="1">
      <c r="A146" s="76"/>
      <c r="B146" s="27"/>
      <c r="C146" s="27">
        <v>800</v>
      </c>
      <c r="D146" s="58">
        <v>200</v>
      </c>
      <c r="E146" s="63"/>
    </row>
    <row r="147" spans="1:5" ht="47.4" thickBot="1">
      <c r="A147" s="72" t="s">
        <v>109</v>
      </c>
      <c r="B147" s="73" t="s">
        <v>110</v>
      </c>
      <c r="C147" s="70"/>
      <c r="D147" s="71">
        <f>SUM(D148)</f>
        <v>20000</v>
      </c>
    </row>
    <row r="148" spans="1:5" ht="31.8" thickBot="1">
      <c r="A148" s="76" t="s">
        <v>20</v>
      </c>
      <c r="B148" s="27"/>
      <c r="C148" s="27">
        <v>200</v>
      </c>
      <c r="D148" s="58">
        <v>20000</v>
      </c>
      <c r="E148" s="63"/>
    </row>
    <row r="149" spans="1:5" ht="16.2" thickBot="1">
      <c r="A149" s="4" t="s">
        <v>111</v>
      </c>
      <c r="B149" s="12" t="s">
        <v>112</v>
      </c>
      <c r="C149" s="12"/>
      <c r="D149" s="51">
        <f>D152+D154+D159+D163+D167+D170+D172+D175+D176+D178</f>
        <v>6900686.5800000001</v>
      </c>
    </row>
    <row r="150" spans="1:5" ht="31.8" thickBot="1">
      <c r="A150" s="21" t="s">
        <v>141</v>
      </c>
      <c r="B150" s="7" t="s">
        <v>142</v>
      </c>
      <c r="C150" s="12"/>
      <c r="D150" s="115">
        <f>SUM(D151)</f>
        <v>0</v>
      </c>
    </row>
    <row r="151" spans="1:5" ht="31.8" thickBot="1">
      <c r="A151" s="8" t="s">
        <v>20</v>
      </c>
      <c r="B151" s="12"/>
      <c r="C151" s="9">
        <v>200</v>
      </c>
      <c r="D151" s="116">
        <v>0</v>
      </c>
    </row>
    <row r="152" spans="1:5" ht="16.2" thickBot="1">
      <c r="A152" s="72" t="s">
        <v>113</v>
      </c>
      <c r="B152" s="73" t="s">
        <v>114</v>
      </c>
      <c r="C152" s="27"/>
      <c r="D152" s="71">
        <f>SUM(D153)</f>
        <v>895000</v>
      </c>
    </row>
    <row r="153" spans="1:5" ht="78.599999999999994" thickBot="1">
      <c r="A153" s="76" t="s">
        <v>38</v>
      </c>
      <c r="B153" s="27"/>
      <c r="C153" s="27">
        <v>100</v>
      </c>
      <c r="D153" s="58">
        <v>895000</v>
      </c>
    </row>
    <row r="154" spans="1:5" ht="16.2" thickBot="1">
      <c r="A154" s="72" t="s">
        <v>115</v>
      </c>
      <c r="B154" s="73" t="s">
        <v>116</v>
      </c>
      <c r="C154" s="27"/>
      <c r="D154" s="71">
        <f>D155+D156+D157+D158</f>
        <v>3914576</v>
      </c>
    </row>
    <row r="155" spans="1:5" ht="78.599999999999994" thickBot="1">
      <c r="A155" s="76" t="s">
        <v>38</v>
      </c>
      <c r="B155" s="27"/>
      <c r="C155" s="27">
        <v>100</v>
      </c>
      <c r="D155" s="58">
        <v>3449816</v>
      </c>
    </row>
    <row r="156" spans="1:5" ht="31.8" thickBot="1">
      <c r="A156" s="76" t="s">
        <v>20</v>
      </c>
      <c r="B156" s="27"/>
      <c r="C156" s="27">
        <v>200</v>
      </c>
      <c r="D156" s="58">
        <v>454760</v>
      </c>
    </row>
    <row r="157" spans="1:5" ht="16.2" thickBot="1">
      <c r="A157" s="76" t="s">
        <v>11</v>
      </c>
      <c r="B157" s="27"/>
      <c r="C157" s="27">
        <v>300</v>
      </c>
      <c r="D157" s="132">
        <v>0</v>
      </c>
    </row>
    <row r="158" spans="1:5" ht="16.2" thickBot="1">
      <c r="A158" s="76" t="s">
        <v>73</v>
      </c>
      <c r="B158" s="27"/>
      <c r="C158" s="27">
        <v>800</v>
      </c>
      <c r="D158" s="58">
        <v>10000</v>
      </c>
    </row>
    <row r="159" spans="1:5" ht="16.2" thickBot="1">
      <c r="A159" s="72" t="s">
        <v>117</v>
      </c>
      <c r="B159" s="73" t="s">
        <v>118</v>
      </c>
      <c r="C159" s="27"/>
      <c r="D159" s="71">
        <f>D160+D161+D162</f>
        <v>51763.08</v>
      </c>
      <c r="E159" s="63"/>
    </row>
    <row r="160" spans="1:5" ht="31.8" thickBot="1">
      <c r="A160" s="72" t="s">
        <v>20</v>
      </c>
      <c r="B160" s="73"/>
      <c r="C160" s="27">
        <v>200</v>
      </c>
      <c r="D160" s="133">
        <v>30763.08</v>
      </c>
    </row>
    <row r="161" spans="1:5" ht="16.2" thickBot="1">
      <c r="A161" s="76" t="s">
        <v>73</v>
      </c>
      <c r="B161" s="27"/>
      <c r="C161" s="27">
        <v>800</v>
      </c>
      <c r="D161" s="160">
        <v>0</v>
      </c>
    </row>
    <row r="162" spans="1:5" ht="16.2" thickBot="1">
      <c r="A162" s="76" t="s">
        <v>11</v>
      </c>
      <c r="B162" s="27"/>
      <c r="C162" s="27">
        <v>300</v>
      </c>
      <c r="D162" s="132">
        <v>21000</v>
      </c>
    </row>
    <row r="163" spans="1:5" ht="31.8" thickBot="1">
      <c r="A163" s="75" t="s">
        <v>119</v>
      </c>
      <c r="B163" s="73" t="s">
        <v>120</v>
      </c>
      <c r="C163" s="73"/>
      <c r="D163" s="71">
        <f>SUM(D164:D166)</f>
        <v>1472405.5</v>
      </c>
    </row>
    <row r="164" spans="1:5" ht="78.599999999999994" thickBot="1">
      <c r="A164" s="76" t="s">
        <v>121</v>
      </c>
      <c r="B164" s="27"/>
      <c r="C164" s="27">
        <v>100</v>
      </c>
      <c r="D164" s="58">
        <v>1150000</v>
      </c>
    </row>
    <row r="165" spans="1:5" ht="31.8" thickBot="1">
      <c r="A165" s="76" t="s">
        <v>20</v>
      </c>
      <c r="B165" s="27"/>
      <c r="C165" s="27">
        <v>200</v>
      </c>
      <c r="D165" s="58">
        <v>312405.5</v>
      </c>
    </row>
    <row r="166" spans="1:5" ht="16.2" thickBot="1">
      <c r="A166" s="76" t="s">
        <v>73</v>
      </c>
      <c r="B166" s="27"/>
      <c r="C166" s="27">
        <v>800</v>
      </c>
      <c r="D166" s="58">
        <v>10000</v>
      </c>
    </row>
    <row r="167" spans="1:5" ht="47.4" thickBot="1">
      <c r="A167" s="75" t="s">
        <v>122</v>
      </c>
      <c r="B167" s="73" t="s">
        <v>123</v>
      </c>
      <c r="C167" s="27"/>
      <c r="D167" s="71">
        <f>SUM(D168+D169)</f>
        <v>238636</v>
      </c>
      <c r="E167" s="63"/>
    </row>
    <row r="168" spans="1:5" ht="78.599999999999994" thickBot="1">
      <c r="A168" s="76" t="s">
        <v>38</v>
      </c>
      <c r="B168" s="27"/>
      <c r="C168" s="78">
        <v>100</v>
      </c>
      <c r="D168" s="77">
        <v>214636</v>
      </c>
    </row>
    <row r="169" spans="1:5" ht="31.8" thickBot="1">
      <c r="A169" s="76" t="s">
        <v>20</v>
      </c>
      <c r="B169" s="27"/>
      <c r="C169" s="78">
        <v>200</v>
      </c>
      <c r="D169" s="77">
        <v>24000</v>
      </c>
    </row>
    <row r="170" spans="1:5" ht="38.4" customHeight="1" thickBot="1">
      <c r="A170" s="79" t="s">
        <v>161</v>
      </c>
      <c r="B170" s="80" t="s">
        <v>160</v>
      </c>
      <c r="C170" s="27"/>
      <c r="D170" s="71">
        <f>SUM(D171)</f>
        <v>91000</v>
      </c>
      <c r="E170" s="63"/>
    </row>
    <row r="171" spans="1:5" ht="16.2" thickBot="1">
      <c r="A171" s="76" t="s">
        <v>11</v>
      </c>
      <c r="B171" s="81"/>
      <c r="C171" s="81">
        <v>300</v>
      </c>
      <c r="D171" s="82">
        <v>91000</v>
      </c>
    </row>
    <row r="172" spans="1:5" ht="31.8" thickBot="1">
      <c r="A172" s="75" t="s">
        <v>164</v>
      </c>
      <c r="B172" s="73" t="s">
        <v>163</v>
      </c>
      <c r="C172" s="73"/>
      <c r="D172" s="71">
        <f>SUM(D173)</f>
        <v>83306</v>
      </c>
    </row>
    <row r="173" spans="1:5" ht="16.2" thickBot="1">
      <c r="A173" s="76" t="s">
        <v>103</v>
      </c>
      <c r="B173" s="73"/>
      <c r="C173" s="27">
        <v>500</v>
      </c>
      <c r="D173" s="58">
        <v>83306</v>
      </c>
      <c r="E173" s="63"/>
    </row>
    <row r="174" spans="1:5" ht="31.8" thickBot="1">
      <c r="A174" s="75" t="s">
        <v>104</v>
      </c>
      <c r="B174" s="73" t="s">
        <v>166</v>
      </c>
      <c r="C174" s="73"/>
      <c r="D174" s="71">
        <f>D175</f>
        <v>104000</v>
      </c>
    </row>
    <row r="175" spans="1:5" ht="16.2" thickBot="1">
      <c r="A175" s="76" t="s">
        <v>103</v>
      </c>
      <c r="B175" s="73"/>
      <c r="C175" s="27">
        <v>500</v>
      </c>
      <c r="D175" s="58">
        <v>104000</v>
      </c>
      <c r="E175" s="63"/>
    </row>
    <row r="176" spans="1:5" ht="31.8" thickBot="1">
      <c r="A176" s="75" t="s">
        <v>165</v>
      </c>
      <c r="B176" s="73" t="s">
        <v>167</v>
      </c>
      <c r="C176" s="27"/>
      <c r="D176" s="133">
        <f>SUM(D177)</f>
        <v>0</v>
      </c>
    </row>
    <row r="177" spans="1:5" ht="15.6">
      <c r="A177" s="83" t="s">
        <v>103</v>
      </c>
      <c r="B177" s="84"/>
      <c r="C177" s="85">
        <v>500</v>
      </c>
      <c r="D177" s="155">
        <v>0</v>
      </c>
      <c r="E177" s="63"/>
    </row>
    <row r="178" spans="1:5" ht="32.4" customHeight="1">
      <c r="A178" s="48" t="s">
        <v>179</v>
      </c>
      <c r="B178" s="49" t="s">
        <v>211</v>
      </c>
      <c r="C178" s="50"/>
      <c r="D178" s="104">
        <f>D179</f>
        <v>50000</v>
      </c>
      <c r="E178" s="63"/>
    </row>
    <row r="179" spans="1:5" ht="16.2" thickBot="1">
      <c r="A179" s="61" t="s">
        <v>103</v>
      </c>
      <c r="B179" s="49"/>
      <c r="C179" s="50">
        <v>500</v>
      </c>
      <c r="D179" s="54">
        <v>50000</v>
      </c>
      <c r="E179" s="63"/>
    </row>
    <row r="180" spans="1:5" ht="15.75" customHeight="1">
      <c r="A180" s="173" t="s">
        <v>124</v>
      </c>
      <c r="B180" s="175"/>
      <c r="C180" s="175"/>
      <c r="D180" s="171">
        <f>SUM(D8+D13+D18+D23+D31+D44+D69+D74+D101+D108+D129+D149)</f>
        <v>26862333.340000004</v>
      </c>
    </row>
    <row r="181" spans="1:5" ht="15" customHeight="1" thickBot="1">
      <c r="A181" s="174"/>
      <c r="B181" s="176"/>
      <c r="C181" s="176"/>
      <c r="D181" s="172"/>
    </row>
    <row r="182" spans="1:5">
      <c r="D182" s="63"/>
    </row>
    <row r="183" spans="1:5">
      <c r="D183" s="63"/>
    </row>
    <row r="184" spans="1:5">
      <c r="D184" s="63"/>
    </row>
    <row r="185" spans="1:5">
      <c r="D185" s="63"/>
    </row>
    <row r="187" spans="1:5">
      <c r="D187" s="23"/>
    </row>
    <row r="188" spans="1:5">
      <c r="D188" s="23"/>
    </row>
  </sheetData>
  <mergeCells count="16">
    <mergeCell ref="A120:A121"/>
    <mergeCell ref="D180:D181"/>
    <mergeCell ref="A180:A181"/>
    <mergeCell ref="B180:B181"/>
    <mergeCell ref="C180:C181"/>
    <mergeCell ref="B120:B121"/>
    <mergeCell ref="C120:C121"/>
    <mergeCell ref="D120:D121"/>
    <mergeCell ref="A1:D1"/>
    <mergeCell ref="A2:D2"/>
    <mergeCell ref="A3:D3"/>
    <mergeCell ref="A5:D5"/>
    <mergeCell ref="A31:A32"/>
    <mergeCell ref="B31:B32"/>
    <mergeCell ref="C31:C32"/>
    <mergeCell ref="D31:D32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2021-06-02T12:05:09Z</dcterms:modified>
</cp:coreProperties>
</file>