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9540"/>
  </bookViews>
  <sheets>
    <sheet name="Приложение №7 Табл.№1" sheetId="2" r:id="rId1"/>
  </sheets>
  <definedNames>
    <definedName name="_xlnm.Print_Titles" localSheetId="0">'Приложение №7 Табл.№1'!$7:$7</definedName>
  </definedNames>
  <calcPr calcId="125725"/>
</workbook>
</file>

<file path=xl/calcChain.xml><?xml version="1.0" encoding="utf-8"?>
<calcChain xmlns="http://schemas.openxmlformats.org/spreadsheetml/2006/main">
  <c r="F104" i="2"/>
  <c r="E104"/>
  <c r="F101"/>
  <c r="E101"/>
  <c r="F99"/>
  <c r="E99"/>
  <c r="F95"/>
  <c r="E95"/>
  <c r="F93"/>
  <c r="E93"/>
  <c r="F92"/>
  <c r="E92"/>
  <c r="E91" s="1"/>
  <c r="F91"/>
  <c r="F89"/>
  <c r="E89"/>
  <c r="F87"/>
  <c r="E87"/>
  <c r="F86"/>
  <c r="E86"/>
  <c r="F85"/>
  <c r="E85"/>
  <c r="F83"/>
  <c r="E83"/>
  <c r="F81"/>
  <c r="E81"/>
  <c r="F79"/>
  <c r="E79"/>
  <c r="F78"/>
  <c r="E78"/>
  <c r="F76"/>
  <c r="E76"/>
  <c r="F75"/>
  <c r="E75"/>
  <c r="F74"/>
  <c r="E74"/>
  <c r="F73"/>
  <c r="E73"/>
  <c r="F71"/>
  <c r="E71"/>
  <c r="F70"/>
  <c r="E70"/>
  <c r="F69"/>
  <c r="E69"/>
  <c r="F67"/>
  <c r="E67"/>
  <c r="E62" s="1"/>
  <c r="E61" s="1"/>
  <c r="E60" s="1"/>
  <c r="F65"/>
  <c r="F63"/>
  <c r="E63"/>
  <c r="F62"/>
  <c r="F61"/>
  <c r="F60" s="1"/>
  <c r="F58"/>
  <c r="E58"/>
  <c r="F57"/>
  <c r="E57"/>
  <c r="F55"/>
  <c r="E55"/>
  <c r="F54"/>
  <c r="E54"/>
  <c r="F52"/>
  <c r="E52"/>
  <c r="F51"/>
  <c r="E51"/>
  <c r="F50"/>
  <c r="E50"/>
  <c r="F49"/>
  <c r="E49"/>
  <c r="F47"/>
  <c r="E47"/>
  <c r="F46"/>
  <c r="E46"/>
  <c r="F45"/>
  <c r="E45"/>
  <c r="F43"/>
  <c r="E43"/>
  <c r="F42"/>
  <c r="E42"/>
  <c r="F41"/>
  <c r="E41"/>
  <c r="F39"/>
  <c r="E39"/>
  <c r="F38"/>
  <c r="E38"/>
  <c r="F36"/>
  <c r="E36"/>
  <c r="F35"/>
  <c r="E35"/>
  <c r="F33"/>
  <c r="E33"/>
  <c r="F32"/>
  <c r="E32"/>
  <c r="F31"/>
  <c r="E31"/>
  <c r="F30"/>
  <c r="E30"/>
  <c r="F28"/>
  <c r="E28"/>
  <c r="F27"/>
  <c r="E27"/>
  <c r="F26"/>
  <c r="E26"/>
  <c r="F25"/>
  <c r="E25"/>
  <c r="F23"/>
  <c r="E23"/>
  <c r="F22"/>
  <c r="E22"/>
  <c r="F21"/>
  <c r="E21"/>
  <c r="F19"/>
  <c r="F18" s="1"/>
  <c r="F14" s="1"/>
  <c r="F12" s="1"/>
  <c r="E19"/>
  <c r="E18"/>
  <c r="F16"/>
  <c r="E16"/>
  <c r="F15"/>
  <c r="E15"/>
  <c r="E14"/>
  <c r="E12"/>
  <c r="F108" l="1"/>
  <c r="E108"/>
</calcChain>
</file>

<file path=xl/sharedStrings.xml><?xml version="1.0" encoding="utf-8"?>
<sst xmlns="http://schemas.openxmlformats.org/spreadsheetml/2006/main" count="175" uniqueCount="142">
  <si>
    <t>к Решению Муниципального Совета</t>
  </si>
  <si>
    <t>Ведомственная структура расходов  бюджета Великосельского сельского поселения  на плановый период 2020 и 2021 годов</t>
  </si>
  <si>
    <t>2020 год                   (руб.)</t>
  </si>
  <si>
    <t>2021 год                  (руб.)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</si>
  <si>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</si>
  <si>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</si>
  <si>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Наименование</t>
  </si>
  <si>
    <t>Код целевой классификации</t>
  </si>
  <si>
    <t>Вид расходов</t>
  </si>
  <si>
    <t>(руб)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</si>
  <si>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</si>
  <si>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10.0.00.00000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</si>
  <si>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</si>
  <si>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10.1.00.00000</t>
  </si>
  <si>
    <t>Обеспечение противопожарным оборудованием и совершенствование противопожарной защиты объектов социальной сферы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</si>
  <si>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</si>
  <si>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</si>
  <si>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</si>
  <si>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</si>
  <si>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</si>
  <si>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</si>
  <si>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</si>
  <si>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</si>
  <si>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</si>
  <si>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</si>
  <si>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</si>
  <si>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</si>
  <si>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</si>
  <si>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</si>
  <si>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</si>
  <si>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t>11.0.00.00000</t>
  </si>
  <si>
    <t>Муниципальная целевая программа «Развитие сферы культуры Великосельского сельского поселения»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</si>
  <si>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</si>
  <si>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</si>
  <si>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</si>
  <si>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</si>
  <si>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</si>
  <si>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</si>
  <si>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</si>
  <si>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</si>
  <si>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 «Благоустройство Великосельского сельского поселения»</t>
  </si>
  <si>
    <t>14.1.00.00000</t>
  </si>
  <si>
    <t>Организации уличного освещения в поселении</t>
  </si>
  <si>
    <t>14.1.01.00000</t>
  </si>
  <si>
    <t>Расходы на реализацию муниципальной целевой программы «Благоустройство Великосельского сельского поселения «</t>
  </si>
  <si>
    <t>14.1.01.17250</t>
  </si>
  <si>
    <t>Организация благоустройства  территории поселения</t>
  </si>
  <si>
    <t>14.1.02.00000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</si>
  <si>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</si>
  <si>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</si>
  <si>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</si>
  <si>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</si>
  <si>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</si>
  <si>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</si>
  <si>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</si>
  <si>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</si>
  <si>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</si>
  <si>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</si>
  <si>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</si>
  <si>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</si>
  <si>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</si>
  <si>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</si>
  <si>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</si>
  <si>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</si>
  <si>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</si>
  <si>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</si>
  <si>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</si>
  <si>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</si>
  <si>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</si>
  <si>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</si>
  <si>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</si>
  <si>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</si>
  <si>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</si>
  <si>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</si>
  <si>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</si>
  <si>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</si>
  <si>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</si>
  <si>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</si>
  <si>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</si>
  <si>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</si>
  <si>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</si>
  <si>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</si>
  <si>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24.0.00.00000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</si>
  <si>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</si>
  <si>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</si>
  <si>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</si>
  <si>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</si>
  <si>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</si>
  <si>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24.1.01.17260</t>
  </si>
  <si>
    <t>Межбюджетные трансферты на содержание межпоселенческих дорог</t>
  </si>
  <si>
    <t>24.1.01.10270</t>
  </si>
  <si>
    <t>Субсидия на финансирование дорожного хозяйства</t>
  </si>
  <si>
    <t>24.1.01.72440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</si>
  <si>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</si>
  <si>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24.2.00.00000</t>
  </si>
  <si>
    <t>Обеспечение безопасности дорожного движения</t>
  </si>
  <si>
    <t>24.2.01.00000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</si>
  <si>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</si>
  <si>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24.2.01.17670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</si>
  <si>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</si>
  <si>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</si>
  <si>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</si>
  <si>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</si>
  <si>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</si>
  <si>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</si>
  <si>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Расходы на реализацию ведомственной целевой программы  »Создание условий для эффективного управления муниципальными финансами « в Великосельском сельском поселении</t>
  </si>
  <si>
    <t>36.1.01.17150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</si>
  <si>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</si>
  <si>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</si>
  <si>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</si>
  <si>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</si>
  <si>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</si>
  <si>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</si>
  <si>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</si>
  <si>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</si>
  <si>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Мероприятия по управлению муниципальным имуществом Великосельского сельского поселения</t>
  </si>
  <si>
    <t>36.2.00.00000</t>
  </si>
  <si>
    <t>Совершенствование системы управления муниципальным имуществом</t>
  </si>
  <si>
    <t>36.2.07.00000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</si>
  <si>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</si>
  <si>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</si>
  <si>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</si>
  <si>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</si>
  <si>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</si>
  <si>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</si>
  <si>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Глава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</si>
  <si>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</si>
  <si>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</si>
  <si>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</si>
  <si>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</si>
  <si>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</si>
  <si>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</si>
  <si>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</si>
  <si>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</si>
  <si>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</si>
  <si>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</si>
  <si>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Условно утверждённые расходы</t>
  </si>
  <si>
    <t>План                  (руб.)</t>
  </si>
  <si>
    <t>План</t>
  </si>
  <si>
    <t xml:space="preserve">          Приложение 7</t>
  </si>
  <si>
    <t xml:space="preserve">Всего  </t>
  </si>
  <si>
    <t>№29  от 21 .12.2018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</si>
</sst>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/>
      <protection hidden="1"/>
    </xf>
    <xf numFmtId="0" fontId="2" fillId="0" borderId="2" xfId="1" applyNumberFormat="1" applyFont="1" applyFill="1" applyBorder="1" applyAlignment="1" applyProtection="1">
      <alignment horizontal="left" vertical="top"/>
      <protection hidden="1"/>
    </xf>
    <xf numFmtId="3" fontId="3" fillId="0" borderId="2" xfId="1" applyNumberFormat="1" applyFont="1" applyFill="1" applyBorder="1" applyAlignment="1" applyProtection="1">
      <alignment horizontal="right" vertical="top"/>
      <protection hidden="1"/>
    </xf>
    <xf numFmtId="43" fontId="3" fillId="0" borderId="2" xfId="2" applyFont="1" applyFill="1" applyBorder="1" applyAlignment="1" applyProtection="1">
      <alignment horizontal="right" vertical="top"/>
      <protection hidden="1"/>
    </xf>
    <xf numFmtId="4" fontId="3" fillId="0" borderId="2" xfId="1" applyNumberFormat="1" applyFont="1" applyFill="1" applyBorder="1" applyAlignment="1" applyProtection="1">
      <alignment horizontal="right" vertical="top"/>
      <protection hidden="1"/>
    </xf>
    <xf numFmtId="0" fontId="1" fillId="0" borderId="2" xfId="1" applyBorder="1" applyProtection="1">
      <protection hidden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top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4" xfId="1" applyNumberFormat="1" applyFont="1" applyFill="1" applyBorder="1" applyAlignment="1" applyProtection="1">
      <alignment horizontal="center" vertical="top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showGridLines="0" tabSelected="1" workbookViewId="0">
      <selection activeCell="E12" sqref="E12:E13"/>
    </sheetView>
  </sheetViews>
  <sheetFormatPr defaultColWidth="9.109375" defaultRowHeight="13.2"/>
  <cols>
    <col min="1" max="1" width="0.109375" style="1" customWidth="1"/>
    <col min="2" max="2" width="45" style="1" customWidth="1"/>
    <col min="3" max="3" width="19.109375" style="1" customWidth="1"/>
    <col min="4" max="4" width="7.88671875" style="1" customWidth="1"/>
    <col min="5" max="5" width="18.6640625" style="1" customWidth="1"/>
    <col min="6" max="6" width="14.6640625" style="1" customWidth="1"/>
    <col min="7" max="16384" width="9.109375" style="1"/>
  </cols>
  <sheetData>
    <row r="1" spans="1:6" ht="15.6" customHeight="1">
      <c r="A1" s="3"/>
      <c r="B1" s="3"/>
      <c r="C1" s="47" t="s">
        <v>139</v>
      </c>
      <c r="D1" s="47"/>
      <c r="E1" s="47"/>
      <c r="F1" s="2"/>
    </row>
    <row r="2" spans="1:6" ht="15.6" customHeight="1">
      <c r="A2" s="3"/>
      <c r="B2" s="3"/>
      <c r="C2" s="48" t="s">
        <v>0</v>
      </c>
      <c r="D2" s="48"/>
      <c r="E2" s="48"/>
      <c r="F2" s="2"/>
    </row>
    <row r="3" spans="1:6" ht="15.6" customHeight="1">
      <c r="A3" s="3"/>
      <c r="B3" s="3"/>
      <c r="C3" s="47" t="s">
        <v>141</v>
      </c>
      <c r="D3" s="47"/>
      <c r="E3" s="47"/>
      <c r="F3" s="2"/>
    </row>
    <row r="4" spans="1:6" ht="14.4" customHeight="1">
      <c r="A4" s="2"/>
      <c r="B4" s="2"/>
      <c r="C4" s="2"/>
      <c r="D4" s="2"/>
      <c r="E4" s="2"/>
      <c r="F4" s="2"/>
    </row>
    <row r="5" spans="1:6" ht="40.5" customHeight="1">
      <c r="A5" s="3"/>
      <c r="B5" s="49" t="s">
        <v>1</v>
      </c>
      <c r="C5" s="49"/>
      <c r="D5" s="49"/>
      <c r="E5" s="49"/>
      <c r="F5" s="2"/>
    </row>
    <row r="6" spans="1:6" ht="14.4" customHeight="1">
      <c r="A6" s="2"/>
      <c r="B6" s="2"/>
      <c r="C6" s="2"/>
      <c r="D6" s="2"/>
      <c r="E6" s="2"/>
      <c r="F6" s="2"/>
    </row>
    <row r="7" spans="1:6" ht="31.2" customHeight="1">
      <c r="A7" s="3"/>
      <c r="B7" s="50" t="s">
        <v>4</v>
      </c>
      <c r="C7" s="51"/>
      <c r="D7" s="52"/>
      <c r="E7" s="5" t="s">
        <v>2</v>
      </c>
      <c r="F7" s="5" t="s">
        <v>3</v>
      </c>
    </row>
    <row r="8" spans="1:6" ht="31.2" customHeight="1" thickBot="1">
      <c r="A8" s="4"/>
      <c r="B8" s="53" t="s">
        <v>5</v>
      </c>
      <c r="C8" s="54"/>
      <c r="D8" s="55"/>
      <c r="E8" s="9">
        <v>12072129</v>
      </c>
      <c r="F8" s="10">
        <v>11455553</v>
      </c>
    </row>
    <row r="9" spans="1:6" ht="409.6" hidden="1" customHeight="1">
      <c r="A9" s="3"/>
      <c r="B9" s="6">
        <v>955</v>
      </c>
      <c r="C9" s="7"/>
      <c r="D9" s="8">
        <v>51291572184</v>
      </c>
      <c r="E9" s="8">
        <v>50345052335</v>
      </c>
      <c r="F9" s="11"/>
    </row>
    <row r="10" spans="1:6" ht="15.6">
      <c r="B10" s="43" t="s">
        <v>6</v>
      </c>
      <c r="C10" s="43" t="s">
        <v>7</v>
      </c>
      <c r="D10" s="43" t="s">
        <v>8</v>
      </c>
      <c r="E10" s="43" t="s">
        <v>137</v>
      </c>
      <c r="F10" s="12" t="s">
        <v>138</v>
      </c>
    </row>
    <row r="11" spans="1:6" ht="16.2" thickBot="1">
      <c r="B11" s="44"/>
      <c r="C11" s="44"/>
      <c r="D11" s="44"/>
      <c r="E11" s="44"/>
      <c r="F11" s="13" t="s">
        <v>9</v>
      </c>
    </row>
    <row r="12" spans="1:6">
      <c r="B12" s="45" t="s">
        <v>10</v>
      </c>
      <c r="C12" s="41" t="s">
        <v>11</v>
      </c>
      <c r="D12" s="41"/>
      <c r="E12" s="35">
        <f>SUM(E14+E21)</f>
        <v>398900</v>
      </c>
      <c r="F12" s="35">
        <f>SUM(F14+F21)</f>
        <v>118900</v>
      </c>
    </row>
    <row r="13" spans="1:6" ht="91.8" customHeight="1" thickBot="1">
      <c r="B13" s="46"/>
      <c r="C13" s="42"/>
      <c r="D13" s="42"/>
      <c r="E13" s="36"/>
      <c r="F13" s="36"/>
    </row>
    <row r="14" spans="1:6" ht="78.599999999999994" thickBot="1">
      <c r="B14" s="14" t="s">
        <v>12</v>
      </c>
      <c r="C14" s="15" t="s">
        <v>13</v>
      </c>
      <c r="D14" s="15"/>
      <c r="E14" s="16">
        <f>SUM(E15+E18)</f>
        <v>388900</v>
      </c>
      <c r="F14" s="16">
        <f>SUM(F15+F18)</f>
        <v>108900</v>
      </c>
    </row>
    <row r="15" spans="1:6" ht="63" thickBot="1">
      <c r="B15" s="17" t="s">
        <v>14</v>
      </c>
      <c r="C15" s="15" t="s">
        <v>15</v>
      </c>
      <c r="D15" s="15"/>
      <c r="E15" s="16">
        <f>SUM(E16)</f>
        <v>188900</v>
      </c>
      <c r="F15" s="16">
        <f>SUM(F16)</f>
        <v>88900</v>
      </c>
    </row>
    <row r="16" spans="1:6" ht="78.599999999999994" thickBot="1">
      <c r="B16" s="17" t="s">
        <v>16</v>
      </c>
      <c r="C16" s="15" t="s">
        <v>17</v>
      </c>
      <c r="D16" s="15"/>
      <c r="E16" s="16">
        <f>SUM(E17)</f>
        <v>188900</v>
      </c>
      <c r="F16" s="16">
        <f>SUM(F17)</f>
        <v>88900</v>
      </c>
    </row>
    <row r="17" spans="2:6" ht="31.8" thickBot="1">
      <c r="B17" s="18" t="s">
        <v>18</v>
      </c>
      <c r="C17" s="19" t="s">
        <v>19</v>
      </c>
      <c r="D17" s="19">
        <v>200</v>
      </c>
      <c r="E17" s="20">
        <v>188900</v>
      </c>
      <c r="F17" s="21">
        <v>88900</v>
      </c>
    </row>
    <row r="18" spans="2:6" ht="94.2" thickBot="1">
      <c r="B18" s="17" t="s">
        <v>20</v>
      </c>
      <c r="C18" s="15" t="s">
        <v>21</v>
      </c>
      <c r="D18" s="22"/>
      <c r="E18" s="16">
        <f>SUM(E19)</f>
        <v>200000</v>
      </c>
      <c r="F18" s="16">
        <f>SUM(F19)</f>
        <v>20000</v>
      </c>
    </row>
    <row r="19" spans="2:6" ht="78.599999999999994" thickBot="1">
      <c r="B19" s="17" t="s">
        <v>16</v>
      </c>
      <c r="C19" s="15" t="s">
        <v>22</v>
      </c>
      <c r="D19" s="19"/>
      <c r="E19" s="16">
        <f>SUM(E20)</f>
        <v>200000</v>
      </c>
      <c r="F19" s="16">
        <f>SUM(F20)</f>
        <v>20000</v>
      </c>
    </row>
    <row r="20" spans="2:6" ht="31.8" thickBot="1">
      <c r="B20" s="18" t="s">
        <v>18</v>
      </c>
      <c r="C20" s="15"/>
      <c r="D20" s="19">
        <v>200</v>
      </c>
      <c r="E20" s="20">
        <v>200000</v>
      </c>
      <c r="F20" s="21">
        <v>20000</v>
      </c>
    </row>
    <row r="21" spans="2:6" ht="31.8" thickBot="1">
      <c r="B21" s="17" t="s">
        <v>23</v>
      </c>
      <c r="C21" s="15" t="s">
        <v>24</v>
      </c>
      <c r="D21" s="19"/>
      <c r="E21" s="16">
        <f t="shared" ref="E21:F23" si="0">SUM(E22)</f>
        <v>10000</v>
      </c>
      <c r="F21" s="16">
        <f t="shared" si="0"/>
        <v>10000</v>
      </c>
    </row>
    <row r="22" spans="2:6" ht="63" thickBot="1">
      <c r="B22" s="17" t="s">
        <v>25</v>
      </c>
      <c r="C22" s="15" t="s">
        <v>26</v>
      </c>
      <c r="D22" s="19"/>
      <c r="E22" s="16">
        <f t="shared" si="0"/>
        <v>10000</v>
      </c>
      <c r="F22" s="16">
        <f t="shared" si="0"/>
        <v>10000</v>
      </c>
    </row>
    <row r="23" spans="2:6" ht="47.4" thickBot="1">
      <c r="B23" s="23" t="s">
        <v>27</v>
      </c>
      <c r="C23" s="15" t="s">
        <v>28</v>
      </c>
      <c r="D23" s="19"/>
      <c r="E23" s="16">
        <f t="shared" si="0"/>
        <v>10000</v>
      </c>
      <c r="F23" s="16">
        <f t="shared" si="0"/>
        <v>10000</v>
      </c>
    </row>
    <row r="24" spans="2:6" ht="31.8" thickBot="1">
      <c r="B24" s="18" t="s">
        <v>18</v>
      </c>
      <c r="C24" s="22"/>
      <c r="D24" s="19">
        <v>200</v>
      </c>
      <c r="E24" s="20">
        <v>10000</v>
      </c>
      <c r="F24" s="21">
        <v>10000</v>
      </c>
    </row>
    <row r="25" spans="2:6" ht="47.4" thickBot="1">
      <c r="B25" s="24" t="s">
        <v>29</v>
      </c>
      <c r="C25" s="25" t="s">
        <v>30</v>
      </c>
      <c r="D25" s="25"/>
      <c r="E25" s="26">
        <f t="shared" ref="E25:F28" si="1">SUM(E26)</f>
        <v>1619319</v>
      </c>
      <c r="F25" s="26">
        <f t="shared" si="1"/>
        <v>1056058</v>
      </c>
    </row>
    <row r="26" spans="2:6" ht="47.4" thickBot="1">
      <c r="B26" s="14" t="s">
        <v>31</v>
      </c>
      <c r="C26" s="15" t="s">
        <v>32</v>
      </c>
      <c r="D26" s="15"/>
      <c r="E26" s="16">
        <f t="shared" si="1"/>
        <v>1619319</v>
      </c>
      <c r="F26" s="16">
        <f t="shared" si="1"/>
        <v>1056058</v>
      </c>
    </row>
    <row r="27" spans="2:6" ht="47.4" thickBot="1">
      <c r="B27" s="17" t="s">
        <v>33</v>
      </c>
      <c r="C27" s="15" t="s">
        <v>34</v>
      </c>
      <c r="D27" s="15"/>
      <c r="E27" s="16">
        <f t="shared" si="1"/>
        <v>1619319</v>
      </c>
      <c r="F27" s="16">
        <f t="shared" si="1"/>
        <v>1056058</v>
      </c>
    </row>
    <row r="28" spans="2:6" ht="63" thickBot="1">
      <c r="B28" s="17" t="s">
        <v>35</v>
      </c>
      <c r="C28" s="15" t="s">
        <v>36</v>
      </c>
      <c r="D28" s="15"/>
      <c r="E28" s="16">
        <f t="shared" si="1"/>
        <v>1619319</v>
      </c>
      <c r="F28" s="16">
        <f t="shared" si="1"/>
        <v>1056058</v>
      </c>
    </row>
    <row r="29" spans="2:6" ht="94.2" thickBot="1">
      <c r="B29" s="18" t="s">
        <v>37</v>
      </c>
      <c r="C29" s="19"/>
      <c r="D29" s="19">
        <v>100</v>
      </c>
      <c r="E29" s="20">
        <v>1619319</v>
      </c>
      <c r="F29" s="21">
        <v>1056058</v>
      </c>
    </row>
    <row r="30" spans="2:6" ht="63" thickBot="1">
      <c r="B30" s="27" t="s">
        <v>38</v>
      </c>
      <c r="C30" s="25" t="s">
        <v>39</v>
      </c>
      <c r="D30" s="19"/>
      <c r="E30" s="26">
        <f>SUM(E31+E41+E45)</f>
        <v>1487900</v>
      </c>
      <c r="F30" s="26">
        <f>SUM(F31+F41+F45)</f>
        <v>598684</v>
      </c>
    </row>
    <row r="31" spans="2:6" ht="47.4" thickBot="1">
      <c r="B31" s="14" t="s">
        <v>40</v>
      </c>
      <c r="C31" s="15" t="s">
        <v>41</v>
      </c>
      <c r="D31" s="22"/>
      <c r="E31" s="16">
        <f>SUM(E32+E35+E38)</f>
        <v>1327900</v>
      </c>
      <c r="F31" s="16">
        <f>SUM(F32+F35+F38)</f>
        <v>438684</v>
      </c>
    </row>
    <row r="32" spans="2:6" ht="31.8" thickBot="1">
      <c r="B32" s="17" t="s">
        <v>42</v>
      </c>
      <c r="C32" s="28" t="s">
        <v>43</v>
      </c>
      <c r="D32" s="19"/>
      <c r="E32" s="16">
        <f>SUM(E33)</f>
        <v>500000</v>
      </c>
      <c r="F32" s="16">
        <f>SUM(F33)</f>
        <v>238684</v>
      </c>
    </row>
    <row r="33" spans="2:6" ht="57" customHeight="1" thickBot="1">
      <c r="B33" s="17" t="s">
        <v>44</v>
      </c>
      <c r="C33" s="15" t="s">
        <v>45</v>
      </c>
      <c r="D33" s="15"/>
      <c r="E33" s="16">
        <f>SUM(E34)</f>
        <v>500000</v>
      </c>
      <c r="F33" s="16">
        <f>SUM(F34)</f>
        <v>238684</v>
      </c>
    </row>
    <row r="34" spans="2:6" ht="31.8" thickBot="1">
      <c r="B34" s="18" t="s">
        <v>18</v>
      </c>
      <c r="C34" s="28" t="s">
        <v>19</v>
      </c>
      <c r="D34" s="19">
        <v>200</v>
      </c>
      <c r="E34" s="20">
        <v>500000</v>
      </c>
      <c r="F34" s="21">
        <v>238684</v>
      </c>
    </row>
    <row r="35" spans="2:6" ht="31.8" thickBot="1">
      <c r="B35" s="17" t="s">
        <v>46</v>
      </c>
      <c r="C35" s="15" t="s">
        <v>47</v>
      </c>
      <c r="D35" s="22"/>
      <c r="E35" s="16">
        <f>SUM(E36)</f>
        <v>727900</v>
      </c>
      <c r="F35" s="16">
        <f>SUM(F36)</f>
        <v>200000</v>
      </c>
    </row>
    <row r="36" spans="2:6" ht="47.4" thickBot="1">
      <c r="B36" s="17" t="s">
        <v>48</v>
      </c>
      <c r="C36" s="28" t="s">
        <v>49</v>
      </c>
      <c r="D36" s="19"/>
      <c r="E36" s="16">
        <f>SUM(E37)</f>
        <v>727900</v>
      </c>
      <c r="F36" s="16">
        <f>SUM(F37)</f>
        <v>200000</v>
      </c>
    </row>
    <row r="37" spans="2:6" ht="31.8" thickBot="1">
      <c r="B37" s="18" t="s">
        <v>18</v>
      </c>
      <c r="C37" s="28"/>
      <c r="D37" s="19">
        <v>200</v>
      </c>
      <c r="E37" s="20">
        <v>727900</v>
      </c>
      <c r="F37" s="21">
        <v>200000</v>
      </c>
    </row>
    <row r="38" spans="2:6" ht="31.8" thickBot="1">
      <c r="B38" s="17" t="s">
        <v>50</v>
      </c>
      <c r="C38" s="15" t="s">
        <v>51</v>
      </c>
      <c r="D38" s="22"/>
      <c r="E38" s="16">
        <f>SUM(E39)</f>
        <v>100000</v>
      </c>
      <c r="F38" s="16">
        <f>SUM(F39)</f>
        <v>0</v>
      </c>
    </row>
    <row r="39" spans="2:6" ht="47.4" thickBot="1">
      <c r="B39" s="17" t="s">
        <v>44</v>
      </c>
      <c r="C39" s="15" t="s">
        <v>52</v>
      </c>
      <c r="D39" s="22"/>
      <c r="E39" s="16">
        <f>SUM(E40)</f>
        <v>100000</v>
      </c>
      <c r="F39" s="16">
        <f>SUM(F40)</f>
        <v>0</v>
      </c>
    </row>
    <row r="40" spans="2:6" ht="31.8" thickBot="1">
      <c r="B40" s="18" t="s">
        <v>18</v>
      </c>
      <c r="C40" s="28"/>
      <c r="D40" s="19">
        <v>200</v>
      </c>
      <c r="E40" s="20">
        <v>100000</v>
      </c>
      <c r="F40" s="21">
        <v>0</v>
      </c>
    </row>
    <row r="41" spans="2:6" ht="31.8" thickBot="1">
      <c r="B41" s="29" t="s">
        <v>53</v>
      </c>
      <c r="C41" s="15" t="s">
        <v>54</v>
      </c>
      <c r="D41" s="19"/>
      <c r="E41" s="16">
        <f>SUM(E42)</f>
        <v>60000</v>
      </c>
      <c r="F41" s="16">
        <f t="shared" ref="E41:F43" si="2">SUM(F42)</f>
        <v>60000</v>
      </c>
    </row>
    <row r="42" spans="2:6" ht="47.4" thickBot="1">
      <c r="B42" s="17" t="s">
        <v>55</v>
      </c>
      <c r="C42" s="15" t="s">
        <v>56</v>
      </c>
      <c r="D42" s="19"/>
      <c r="E42" s="16">
        <f t="shared" si="2"/>
        <v>60000</v>
      </c>
      <c r="F42" s="16">
        <f t="shared" si="2"/>
        <v>60000</v>
      </c>
    </row>
    <row r="43" spans="2:6" ht="63" thickBot="1">
      <c r="B43" s="17" t="s">
        <v>57</v>
      </c>
      <c r="C43" s="15" t="s">
        <v>58</v>
      </c>
      <c r="D43" s="15"/>
      <c r="E43" s="16">
        <f t="shared" si="2"/>
        <v>60000</v>
      </c>
      <c r="F43" s="16">
        <f t="shared" si="2"/>
        <v>60000</v>
      </c>
    </row>
    <row r="44" spans="2:6" ht="16.2" thickBot="1">
      <c r="B44" s="18" t="s">
        <v>59</v>
      </c>
      <c r="C44" s="19"/>
      <c r="D44" s="19">
        <v>800</v>
      </c>
      <c r="E44" s="20">
        <v>60000</v>
      </c>
      <c r="F44" s="21">
        <v>60000</v>
      </c>
    </row>
    <row r="45" spans="2:6" ht="31.8" thickBot="1">
      <c r="B45" s="29" t="s">
        <v>60</v>
      </c>
      <c r="C45" s="15" t="s">
        <v>61</v>
      </c>
      <c r="D45" s="19"/>
      <c r="E45" s="16">
        <f t="shared" ref="E45:F47" si="3">SUM(E46)</f>
        <v>100000</v>
      </c>
      <c r="F45" s="16">
        <f t="shared" si="3"/>
        <v>100000</v>
      </c>
    </row>
    <row r="46" spans="2:6" ht="47.4" thickBot="1">
      <c r="B46" s="17" t="s">
        <v>62</v>
      </c>
      <c r="C46" s="15" t="s">
        <v>63</v>
      </c>
      <c r="D46" s="19"/>
      <c r="E46" s="16">
        <f t="shared" si="3"/>
        <v>100000</v>
      </c>
      <c r="F46" s="16">
        <f t="shared" si="3"/>
        <v>100000</v>
      </c>
    </row>
    <row r="47" spans="2:6" ht="16.2" thickBot="1">
      <c r="B47" s="17" t="s">
        <v>64</v>
      </c>
      <c r="C47" s="15" t="s">
        <v>65</v>
      </c>
      <c r="D47" s="19"/>
      <c r="E47" s="16">
        <f t="shared" si="3"/>
        <v>100000</v>
      </c>
      <c r="F47" s="16">
        <f t="shared" si="3"/>
        <v>100000</v>
      </c>
    </row>
    <row r="48" spans="2:6" ht="31.8" thickBot="1">
      <c r="B48" s="18" t="s">
        <v>18</v>
      </c>
      <c r="C48" s="28"/>
      <c r="D48" s="19">
        <v>200</v>
      </c>
      <c r="E48" s="16">
        <v>100000</v>
      </c>
      <c r="F48" s="30">
        <v>100000</v>
      </c>
    </row>
    <row r="49" spans="2:6" ht="47.4" thickBot="1">
      <c r="B49" s="24" t="s">
        <v>66</v>
      </c>
      <c r="C49" s="25" t="s">
        <v>67</v>
      </c>
      <c r="D49" s="19"/>
      <c r="E49" s="26">
        <f>SUM(E50)</f>
        <v>60000</v>
      </c>
      <c r="F49" s="26">
        <f>SUM(F50)</f>
        <v>60000</v>
      </c>
    </row>
    <row r="50" spans="2:6" ht="47.4" thickBot="1">
      <c r="B50" s="14" t="s">
        <v>68</v>
      </c>
      <c r="C50" s="15" t="s">
        <v>69</v>
      </c>
      <c r="D50" s="19"/>
      <c r="E50" s="16">
        <f>SUM(E51+E54+E57)</f>
        <v>60000</v>
      </c>
      <c r="F50" s="16">
        <f>SUM(F51+F54+F57)</f>
        <v>60000</v>
      </c>
    </row>
    <row r="51" spans="2:6" ht="31.8" thickBot="1">
      <c r="B51" s="18" t="s">
        <v>70</v>
      </c>
      <c r="C51" s="15" t="s">
        <v>71</v>
      </c>
      <c r="D51" s="19"/>
      <c r="E51" s="16">
        <f>SUM(E52)</f>
        <v>20000</v>
      </c>
      <c r="F51" s="16">
        <f>SUM(F52)</f>
        <v>20000</v>
      </c>
    </row>
    <row r="52" spans="2:6" ht="31.8" thickBot="1">
      <c r="B52" s="18" t="s">
        <v>72</v>
      </c>
      <c r="C52" s="15" t="s">
        <v>73</v>
      </c>
      <c r="D52" s="19"/>
      <c r="E52" s="16">
        <f>SUM(E53)</f>
        <v>20000</v>
      </c>
      <c r="F52" s="16">
        <f>SUM(F53)</f>
        <v>20000</v>
      </c>
    </row>
    <row r="53" spans="2:6" ht="31.8" thickBot="1">
      <c r="B53" s="18" t="s">
        <v>18</v>
      </c>
      <c r="C53" s="28"/>
      <c r="D53" s="19">
        <v>200</v>
      </c>
      <c r="E53" s="20">
        <v>20000</v>
      </c>
      <c r="F53" s="21">
        <v>20000</v>
      </c>
    </row>
    <row r="54" spans="2:6" ht="31.8" thickBot="1">
      <c r="B54" s="18" t="s">
        <v>74</v>
      </c>
      <c r="C54" s="15" t="s">
        <v>75</v>
      </c>
      <c r="D54" s="19"/>
      <c r="E54" s="16">
        <f>SUM(E55)</f>
        <v>20000</v>
      </c>
      <c r="F54" s="16">
        <f>SUM(F55)</f>
        <v>20000</v>
      </c>
    </row>
    <row r="55" spans="2:6" ht="31.8" thickBot="1">
      <c r="B55" s="18" t="s">
        <v>76</v>
      </c>
      <c r="C55" s="15" t="s">
        <v>77</v>
      </c>
      <c r="D55" s="19"/>
      <c r="E55" s="16">
        <f>SUM(E56)</f>
        <v>20000</v>
      </c>
      <c r="F55" s="16">
        <f>SUM(F56)</f>
        <v>20000</v>
      </c>
    </row>
    <row r="56" spans="2:6" ht="31.8" thickBot="1">
      <c r="B56" s="18" t="s">
        <v>18</v>
      </c>
      <c r="C56" s="28"/>
      <c r="D56" s="19">
        <v>200</v>
      </c>
      <c r="E56" s="20">
        <v>20000</v>
      </c>
      <c r="F56" s="21">
        <v>20000</v>
      </c>
    </row>
    <row r="57" spans="2:6" ht="31.8" thickBot="1">
      <c r="B57" s="18" t="s">
        <v>78</v>
      </c>
      <c r="C57" s="15" t="s">
        <v>79</v>
      </c>
      <c r="D57" s="19"/>
      <c r="E57" s="16">
        <f>SUM(E58)</f>
        <v>20000</v>
      </c>
      <c r="F57" s="16">
        <f>SUM(F58)</f>
        <v>20000</v>
      </c>
    </row>
    <row r="58" spans="2:6" ht="31.8" thickBot="1">
      <c r="B58" s="18" t="s">
        <v>76</v>
      </c>
      <c r="C58" s="15" t="s">
        <v>80</v>
      </c>
      <c r="D58" s="19"/>
      <c r="E58" s="16">
        <f>SUM(E59)</f>
        <v>20000</v>
      </c>
      <c r="F58" s="16">
        <f>SUM(F59)</f>
        <v>20000</v>
      </c>
    </row>
    <row r="59" spans="2:6" ht="31.8" thickBot="1">
      <c r="B59" s="18" t="s">
        <v>18</v>
      </c>
      <c r="C59" s="15"/>
      <c r="D59" s="19">
        <v>200</v>
      </c>
      <c r="E59" s="16">
        <v>20000</v>
      </c>
      <c r="F59" s="30">
        <v>20000</v>
      </c>
    </row>
    <row r="60" spans="2:6" ht="63" thickBot="1">
      <c r="B60" s="27" t="s">
        <v>81</v>
      </c>
      <c r="C60" s="25" t="s">
        <v>82</v>
      </c>
      <c r="D60" s="31"/>
      <c r="E60" s="26">
        <f>SUM(E61+E69)</f>
        <v>1957000</v>
      </c>
      <c r="F60" s="26">
        <f>SUM(F61+F69)</f>
        <v>3074000</v>
      </c>
    </row>
    <row r="61" spans="2:6" ht="94.2" thickBot="1">
      <c r="B61" s="14" t="s">
        <v>83</v>
      </c>
      <c r="C61" s="15" t="s">
        <v>84</v>
      </c>
      <c r="D61" s="22"/>
      <c r="E61" s="16">
        <f>SUM(E62)</f>
        <v>1907000</v>
      </c>
      <c r="F61" s="16">
        <f>SUM(F62)</f>
        <v>3024000</v>
      </c>
    </row>
    <row r="62" spans="2:6" ht="125.4" thickBot="1">
      <c r="B62" s="23" t="s">
        <v>85</v>
      </c>
      <c r="C62" s="15" t="s">
        <v>86</v>
      </c>
      <c r="D62" s="22"/>
      <c r="E62" s="16">
        <f>SUM(E63+E65+E67)</f>
        <v>1907000</v>
      </c>
      <c r="F62" s="16">
        <f>SUM(F63+F65+F67)</f>
        <v>3024000</v>
      </c>
    </row>
    <row r="63" spans="2:6" ht="109.8" thickBot="1">
      <c r="B63" s="17" t="s">
        <v>87</v>
      </c>
      <c r="C63" s="15" t="s">
        <v>88</v>
      </c>
      <c r="D63" s="22"/>
      <c r="E63" s="16">
        <f>SUM(E64)</f>
        <v>1907000</v>
      </c>
      <c r="F63" s="16">
        <f>SUM(F64)</f>
        <v>3024000</v>
      </c>
    </row>
    <row r="64" spans="2:6" ht="31.8" thickBot="1">
      <c r="B64" s="18" t="s">
        <v>18</v>
      </c>
      <c r="C64" s="22"/>
      <c r="D64" s="19">
        <v>200</v>
      </c>
      <c r="E64" s="20">
        <v>1907000</v>
      </c>
      <c r="F64" s="21">
        <v>3024000</v>
      </c>
    </row>
    <row r="65" spans="2:6" ht="31.8" thickBot="1">
      <c r="B65" s="18" t="s">
        <v>89</v>
      </c>
      <c r="C65" s="15" t="s">
        <v>90</v>
      </c>
      <c r="D65" s="19"/>
      <c r="E65" s="16">
        <v>0</v>
      </c>
      <c r="F65" s="16">
        <f>SUM(F66)</f>
        <v>0</v>
      </c>
    </row>
    <row r="66" spans="2:6" ht="31.8" thickBot="1">
      <c r="B66" s="18" t="s">
        <v>89</v>
      </c>
      <c r="C66" s="15"/>
      <c r="D66" s="19">
        <v>200</v>
      </c>
      <c r="E66" s="20">
        <v>0</v>
      </c>
      <c r="F66" s="21">
        <v>0</v>
      </c>
    </row>
    <row r="67" spans="2:6" ht="31.8" thickBot="1">
      <c r="B67" s="17" t="s">
        <v>91</v>
      </c>
      <c r="C67" s="15" t="s">
        <v>92</v>
      </c>
      <c r="D67" s="22"/>
      <c r="E67" s="16">
        <f>SUM(E68)</f>
        <v>0</v>
      </c>
      <c r="F67" s="16">
        <f>SUM(F68)</f>
        <v>0</v>
      </c>
    </row>
    <row r="68" spans="2:6" ht="31.8" thickBot="1">
      <c r="B68" s="18" t="s">
        <v>18</v>
      </c>
      <c r="C68" s="15"/>
      <c r="D68" s="19">
        <v>200</v>
      </c>
      <c r="E68" s="20">
        <v>0</v>
      </c>
      <c r="F68" s="21">
        <v>0</v>
      </c>
    </row>
    <row r="69" spans="2:6" ht="63" thickBot="1">
      <c r="B69" s="32" t="s">
        <v>93</v>
      </c>
      <c r="C69" s="33" t="s">
        <v>94</v>
      </c>
      <c r="D69" s="34"/>
      <c r="E69" s="16">
        <f t="shared" ref="E69:F71" si="4">SUM(E70)</f>
        <v>50000</v>
      </c>
      <c r="F69" s="16">
        <f t="shared" si="4"/>
        <v>50000</v>
      </c>
    </row>
    <row r="70" spans="2:6" ht="31.8" thickBot="1">
      <c r="B70" s="17" t="s">
        <v>95</v>
      </c>
      <c r="C70" s="15" t="s">
        <v>96</v>
      </c>
      <c r="D70" s="22"/>
      <c r="E70" s="16">
        <f t="shared" si="4"/>
        <v>50000</v>
      </c>
      <c r="F70" s="16">
        <f t="shared" si="4"/>
        <v>50000</v>
      </c>
    </row>
    <row r="71" spans="2:6" ht="63" thickBot="1">
      <c r="B71" s="23" t="s">
        <v>97</v>
      </c>
      <c r="C71" s="15" t="s">
        <v>98</v>
      </c>
      <c r="D71" s="22"/>
      <c r="E71" s="16">
        <f t="shared" si="4"/>
        <v>50000</v>
      </c>
      <c r="F71" s="16">
        <f t="shared" si="4"/>
        <v>50000</v>
      </c>
    </row>
    <row r="72" spans="2:6" ht="31.8" thickBot="1">
      <c r="B72" s="18" t="s">
        <v>18</v>
      </c>
      <c r="C72" s="15"/>
      <c r="D72" s="19">
        <v>200</v>
      </c>
      <c r="E72" s="20">
        <v>50000</v>
      </c>
      <c r="F72" s="21">
        <v>50000</v>
      </c>
    </row>
    <row r="73" spans="2:6" ht="78.599999999999994" thickBot="1">
      <c r="B73" s="29" t="s">
        <v>99</v>
      </c>
      <c r="C73" s="25" t="s">
        <v>100</v>
      </c>
      <c r="D73" s="31"/>
      <c r="E73" s="26">
        <f>SUM(E74+E85)</f>
        <v>252973</v>
      </c>
      <c r="F73" s="26">
        <f>SUM(F74+F85)</f>
        <v>0</v>
      </c>
    </row>
    <row r="74" spans="2:6" ht="63" thickBot="1">
      <c r="B74" s="17" t="s">
        <v>101</v>
      </c>
      <c r="C74" s="15" t="s">
        <v>102</v>
      </c>
      <c r="D74" s="31"/>
      <c r="E74" s="16">
        <f>SUM(E75+E78)</f>
        <v>145000</v>
      </c>
      <c r="F74" s="16">
        <f>SUM(F75+F78)</f>
        <v>0</v>
      </c>
    </row>
    <row r="75" spans="2:6" ht="47.4" thickBot="1">
      <c r="B75" s="18" t="s">
        <v>103</v>
      </c>
      <c r="C75" s="15" t="s">
        <v>104</v>
      </c>
      <c r="D75" s="31"/>
      <c r="E75" s="16">
        <f>SUM(E76)</f>
        <v>15000</v>
      </c>
      <c r="F75" s="16">
        <f>SUM(F76)</f>
        <v>0</v>
      </c>
    </row>
    <row r="76" spans="2:6" ht="78.599999999999994" thickBot="1">
      <c r="B76" s="17" t="s">
        <v>105</v>
      </c>
      <c r="C76" s="15" t="s">
        <v>106</v>
      </c>
      <c r="D76" s="31"/>
      <c r="E76" s="16">
        <f>SUM(E77)</f>
        <v>15000</v>
      </c>
      <c r="F76" s="16">
        <f>SUM(F77)</f>
        <v>0</v>
      </c>
    </row>
    <row r="77" spans="2:6" ht="31.8" thickBot="1">
      <c r="B77" s="18" t="s">
        <v>18</v>
      </c>
      <c r="C77" s="28"/>
      <c r="D77" s="19">
        <v>200</v>
      </c>
      <c r="E77" s="20">
        <v>15000</v>
      </c>
      <c r="F77" s="21">
        <v>0</v>
      </c>
    </row>
    <row r="78" spans="2:6" ht="94.2" thickBot="1">
      <c r="B78" s="18" t="s">
        <v>107</v>
      </c>
      <c r="C78" s="15" t="s">
        <v>108</v>
      </c>
      <c r="D78" s="31"/>
      <c r="E78" s="16">
        <f>SUM(E79+E81+E83)</f>
        <v>130000</v>
      </c>
      <c r="F78" s="16">
        <f>SUM(F79+F81+F83)</f>
        <v>0</v>
      </c>
    </row>
    <row r="79" spans="2:6" ht="31.8" thickBot="1">
      <c r="B79" s="23" t="s">
        <v>109</v>
      </c>
      <c r="C79" s="15" t="s">
        <v>110</v>
      </c>
      <c r="D79" s="15"/>
      <c r="E79" s="16">
        <f>SUM(E80)</f>
        <v>50000</v>
      </c>
      <c r="F79" s="16">
        <f>SUM(F80)</f>
        <v>0</v>
      </c>
    </row>
    <row r="80" spans="2:6" ht="31.8" thickBot="1">
      <c r="B80" s="18" t="s">
        <v>18</v>
      </c>
      <c r="C80" s="28"/>
      <c r="D80" s="28">
        <v>200</v>
      </c>
      <c r="E80" s="20">
        <v>50000</v>
      </c>
      <c r="F80" s="21">
        <v>0</v>
      </c>
    </row>
    <row r="81" spans="2:6" ht="31.8" thickBot="1">
      <c r="B81" s="17" t="s">
        <v>111</v>
      </c>
      <c r="C81" s="15" t="s">
        <v>112</v>
      </c>
      <c r="D81" s="15"/>
      <c r="E81" s="16">
        <f>SUM(E82)</f>
        <v>30000</v>
      </c>
      <c r="F81" s="16">
        <f>SUM(F82)</f>
        <v>0</v>
      </c>
    </row>
    <row r="82" spans="2:6" ht="31.8" thickBot="1">
      <c r="B82" s="18" t="s">
        <v>18</v>
      </c>
      <c r="C82" s="28"/>
      <c r="D82" s="28">
        <v>200</v>
      </c>
      <c r="E82" s="20">
        <v>30000</v>
      </c>
      <c r="F82" s="21">
        <v>0</v>
      </c>
    </row>
    <row r="83" spans="2:6" ht="31.8" thickBot="1">
      <c r="B83" s="17" t="s">
        <v>113</v>
      </c>
      <c r="C83" s="15" t="s">
        <v>114</v>
      </c>
      <c r="D83" s="15"/>
      <c r="E83" s="16">
        <f>SUM(E84)</f>
        <v>50000</v>
      </c>
      <c r="F83" s="16">
        <f>SUM(F84)</f>
        <v>0</v>
      </c>
    </row>
    <row r="84" spans="2:6" ht="31.8" thickBot="1">
      <c r="B84" s="18" t="s">
        <v>18</v>
      </c>
      <c r="C84" s="28"/>
      <c r="D84" s="28">
        <v>200</v>
      </c>
      <c r="E84" s="20">
        <v>50000</v>
      </c>
      <c r="F84" s="21">
        <v>0</v>
      </c>
    </row>
    <row r="85" spans="2:6" ht="47.4" thickBot="1">
      <c r="B85" s="29" t="s">
        <v>115</v>
      </c>
      <c r="C85" s="15" t="s">
        <v>116</v>
      </c>
      <c r="D85" s="15"/>
      <c r="E85" s="16">
        <f>SUM(E86)</f>
        <v>107973</v>
      </c>
      <c r="F85" s="16">
        <f>SUM(F86)</f>
        <v>0</v>
      </c>
    </row>
    <row r="86" spans="2:6" ht="31.8" thickBot="1">
      <c r="B86" s="18" t="s">
        <v>117</v>
      </c>
      <c r="C86" s="15" t="s">
        <v>118</v>
      </c>
      <c r="D86" s="15"/>
      <c r="E86" s="16">
        <f>SUM(E87+E89)</f>
        <v>107973</v>
      </c>
      <c r="F86" s="16">
        <f>SUM(F87+F89)</f>
        <v>0</v>
      </c>
    </row>
    <row r="87" spans="2:6" ht="63" thickBot="1">
      <c r="B87" s="23" t="s">
        <v>119</v>
      </c>
      <c r="C87" s="15" t="s">
        <v>120</v>
      </c>
      <c r="D87" s="15"/>
      <c r="E87" s="16">
        <f>SUM(E88)</f>
        <v>75000</v>
      </c>
      <c r="F87" s="16">
        <f>SUM(F88)</f>
        <v>0</v>
      </c>
    </row>
    <row r="88" spans="2:6" ht="16.2" thickBot="1">
      <c r="B88" s="18" t="s">
        <v>59</v>
      </c>
      <c r="C88" s="28"/>
      <c r="D88" s="28">
        <v>800</v>
      </c>
      <c r="E88" s="20">
        <v>75000</v>
      </c>
      <c r="F88" s="21">
        <v>0</v>
      </c>
    </row>
    <row r="89" spans="2:6" ht="63" thickBot="1">
      <c r="B89" s="23" t="s">
        <v>121</v>
      </c>
      <c r="C89" s="15" t="s">
        <v>122</v>
      </c>
      <c r="D89" s="19"/>
      <c r="E89" s="16">
        <f>SUM(E90)</f>
        <v>32973</v>
      </c>
      <c r="F89" s="16">
        <f>SUM(F90)</f>
        <v>0</v>
      </c>
    </row>
    <row r="90" spans="2:6" ht="31.8" thickBot="1">
      <c r="B90" s="18" t="s">
        <v>18</v>
      </c>
      <c r="C90" s="19"/>
      <c r="D90" s="19">
        <v>200</v>
      </c>
      <c r="E90" s="20">
        <v>32973</v>
      </c>
      <c r="F90" s="21">
        <v>0</v>
      </c>
    </row>
    <row r="91" spans="2:6" ht="16.2" thickBot="1">
      <c r="B91" s="29" t="s">
        <v>123</v>
      </c>
      <c r="C91" s="25" t="s">
        <v>124</v>
      </c>
      <c r="D91" s="25"/>
      <c r="E91" s="26">
        <f>SUM(E92)</f>
        <v>6117637</v>
      </c>
      <c r="F91" s="26">
        <f>SUM(F92)</f>
        <v>6128061</v>
      </c>
    </row>
    <row r="92" spans="2:6" ht="16.2" thickBot="1">
      <c r="B92" s="18" t="s">
        <v>123</v>
      </c>
      <c r="C92" s="28" t="s">
        <v>124</v>
      </c>
      <c r="D92" s="28"/>
      <c r="E92" s="16">
        <f>SUM(E93+E95+E99+E101+E104)</f>
        <v>6117637</v>
      </c>
      <c r="F92" s="16">
        <f>SUM(F93+F95+F99+F101+F104)</f>
        <v>6128061</v>
      </c>
    </row>
    <row r="93" spans="2:6" ht="16.2" thickBot="1">
      <c r="B93" s="23" t="s">
        <v>125</v>
      </c>
      <c r="C93" s="15" t="s">
        <v>126</v>
      </c>
      <c r="D93" s="28"/>
      <c r="E93" s="16">
        <f>SUM(E94)</f>
        <v>895000</v>
      </c>
      <c r="F93" s="16">
        <f>SUM(F94)</f>
        <v>895000</v>
      </c>
    </row>
    <row r="94" spans="2:6" ht="94.2" thickBot="1">
      <c r="B94" s="18" t="s">
        <v>37</v>
      </c>
      <c r="C94" s="28"/>
      <c r="D94" s="28">
        <v>100</v>
      </c>
      <c r="E94" s="20">
        <v>895000</v>
      </c>
      <c r="F94" s="21">
        <v>895000</v>
      </c>
    </row>
    <row r="95" spans="2:6" ht="16.2" thickBot="1">
      <c r="B95" s="23" t="s">
        <v>127</v>
      </c>
      <c r="C95" s="15" t="s">
        <v>128</v>
      </c>
      <c r="D95" s="28"/>
      <c r="E95" s="16">
        <f>SUM(E96:E98)</f>
        <v>3794566</v>
      </c>
      <c r="F95" s="16">
        <f>SUM(F96:F98)</f>
        <v>3795566</v>
      </c>
    </row>
    <row r="96" spans="2:6" ht="94.2" thickBot="1">
      <c r="B96" s="18" t="s">
        <v>37</v>
      </c>
      <c r="C96" s="28"/>
      <c r="D96" s="28">
        <v>100</v>
      </c>
      <c r="E96" s="20">
        <v>3281866</v>
      </c>
      <c r="F96" s="21">
        <v>3281866</v>
      </c>
    </row>
    <row r="97" spans="2:6" ht="31.8" thickBot="1">
      <c r="B97" s="18" t="s">
        <v>18</v>
      </c>
      <c r="C97" s="28"/>
      <c r="D97" s="28">
        <v>200</v>
      </c>
      <c r="E97" s="20">
        <v>507700</v>
      </c>
      <c r="F97" s="21">
        <v>507700</v>
      </c>
    </row>
    <row r="98" spans="2:6" ht="16.2" thickBot="1">
      <c r="B98" s="18" t="s">
        <v>59</v>
      </c>
      <c r="C98" s="28"/>
      <c r="D98" s="28">
        <v>800</v>
      </c>
      <c r="E98" s="20">
        <v>5000</v>
      </c>
      <c r="F98" s="21">
        <v>6000</v>
      </c>
    </row>
    <row r="99" spans="2:6" ht="16.2" thickBot="1">
      <c r="B99" s="23" t="s">
        <v>129</v>
      </c>
      <c r="C99" s="15" t="s">
        <v>130</v>
      </c>
      <c r="D99" s="28"/>
      <c r="E99" s="16">
        <f>SUM(E100)</f>
        <v>5000</v>
      </c>
      <c r="F99" s="16">
        <f>SUM(F100)</f>
        <v>5000</v>
      </c>
    </row>
    <row r="100" spans="2:6" ht="16.2" thickBot="1">
      <c r="B100" s="18" t="s">
        <v>59</v>
      </c>
      <c r="C100" s="28"/>
      <c r="D100" s="28">
        <v>800</v>
      </c>
      <c r="E100" s="20">
        <v>5000</v>
      </c>
      <c r="F100" s="21">
        <v>5000</v>
      </c>
    </row>
    <row r="101" spans="2:6" ht="31.8" thickBot="1">
      <c r="B101" s="17" t="s">
        <v>131</v>
      </c>
      <c r="C101" s="15" t="s">
        <v>132</v>
      </c>
      <c r="D101" s="15"/>
      <c r="E101" s="16">
        <f>SUM(E102:E103)</f>
        <v>1208000</v>
      </c>
      <c r="F101" s="16">
        <f>SUM(F102:F103)</f>
        <v>1210000</v>
      </c>
    </row>
    <row r="102" spans="2:6" ht="94.2" thickBot="1">
      <c r="B102" s="18" t="s">
        <v>133</v>
      </c>
      <c r="C102" s="28"/>
      <c r="D102" s="28">
        <v>100</v>
      </c>
      <c r="E102" s="20">
        <v>1199000</v>
      </c>
      <c r="F102" s="21">
        <v>1200000</v>
      </c>
    </row>
    <row r="103" spans="2:6" ht="31.8" thickBot="1">
      <c r="B103" s="18" t="s">
        <v>18</v>
      </c>
      <c r="C103" s="28"/>
      <c r="D103" s="28">
        <v>200</v>
      </c>
      <c r="E103" s="20">
        <v>9000</v>
      </c>
      <c r="F103" s="21">
        <v>10000</v>
      </c>
    </row>
    <row r="104" spans="2:6" ht="47.4" thickBot="1">
      <c r="B104" s="17" t="s">
        <v>134</v>
      </c>
      <c r="C104" s="15" t="s">
        <v>135</v>
      </c>
      <c r="D104" s="28"/>
      <c r="E104" s="16">
        <f>SUM(E105+F106)</f>
        <v>215071</v>
      </c>
      <c r="F104" s="16">
        <f>SUM(F105+F106)</f>
        <v>222495</v>
      </c>
    </row>
    <row r="105" spans="2:6" ht="94.2" thickBot="1">
      <c r="B105" s="18" t="s">
        <v>37</v>
      </c>
      <c r="C105" s="28"/>
      <c r="D105" s="28">
        <v>100</v>
      </c>
      <c r="E105" s="20">
        <v>186470</v>
      </c>
      <c r="F105" s="21">
        <v>193894</v>
      </c>
    </row>
    <row r="106" spans="2:6" ht="31.8" thickBot="1">
      <c r="B106" s="18" t="s">
        <v>18</v>
      </c>
      <c r="C106" s="28"/>
      <c r="D106" s="28">
        <v>200</v>
      </c>
      <c r="E106" s="20">
        <v>28601</v>
      </c>
      <c r="F106" s="21">
        <v>28601</v>
      </c>
    </row>
    <row r="107" spans="2:6" ht="16.2" thickBot="1">
      <c r="B107" s="17" t="s">
        <v>136</v>
      </c>
      <c r="C107" s="28"/>
      <c r="D107" s="15"/>
      <c r="E107" s="16">
        <v>178400</v>
      </c>
      <c r="F107" s="30">
        <v>419850</v>
      </c>
    </row>
    <row r="108" spans="2:6" ht="25.8" customHeight="1">
      <c r="B108" s="37" t="s">
        <v>140</v>
      </c>
      <c r="C108" s="39"/>
      <c r="D108" s="41"/>
      <c r="E108" s="35">
        <f>SUM(E12+E25+E30+E49+E60+E73+E91+E107)</f>
        <v>12072129</v>
      </c>
      <c r="F108" s="35">
        <f>SUM(F12+F25+F30+F49+F60+F73+F91+F107)</f>
        <v>11455553</v>
      </c>
    </row>
    <row r="109" spans="2:6" ht="13.8" thickBot="1">
      <c r="B109" s="38"/>
      <c r="C109" s="40"/>
      <c r="D109" s="42"/>
      <c r="E109" s="36"/>
      <c r="F109" s="36"/>
    </row>
  </sheetData>
  <mergeCells count="20">
    <mergeCell ref="B8:D8"/>
    <mergeCell ref="C1:E1"/>
    <mergeCell ref="C2:E2"/>
    <mergeCell ref="C3:E3"/>
    <mergeCell ref="B5:E5"/>
    <mergeCell ref="B7:D7"/>
    <mergeCell ref="B10:B11"/>
    <mergeCell ref="C10:C11"/>
    <mergeCell ref="D10:D11"/>
    <mergeCell ref="E10:E11"/>
    <mergeCell ref="B12:B13"/>
    <mergeCell ref="C12:C13"/>
    <mergeCell ref="D12:D13"/>
    <mergeCell ref="E12:E13"/>
    <mergeCell ref="F12:F13"/>
    <mergeCell ref="B108:B109"/>
    <mergeCell ref="C108:C109"/>
    <mergeCell ref="D108:D109"/>
    <mergeCell ref="E108:E109"/>
    <mergeCell ref="F108:F109"/>
  </mergeCells>
  <printOptions horizontalCentered="1"/>
  <pageMargins left="0.98425196850393704" right="0.39370078740157483" top="0.98425196850393704" bottom="0.59055118110236227" header="0.51181102362204722" footer="0.51181102362204722"/>
  <pageSetup paperSize="9" scale="8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№7 Табл.№1</vt:lpstr>
      <vt:lpstr>'Приложение №7 Табл.№1'!Заголовки_для_печати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Пользователь</cp:lastModifiedBy>
  <cp:lastPrinted>2018-11-30T06:46:10Z</cp:lastPrinted>
  <dcterms:created xsi:type="dcterms:W3CDTF">2013-10-18T09:37:00Z</dcterms:created>
  <dcterms:modified xsi:type="dcterms:W3CDTF">2018-12-26T05:58:13Z</dcterms:modified>
</cp:coreProperties>
</file>