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86" i="1"/>
  <c r="D91"/>
  <c r="D89"/>
  <c r="D26"/>
  <c r="D25" s="1"/>
  <c r="D28"/>
  <c r="D29"/>
  <c r="D177"/>
  <c r="D104"/>
  <c r="D106"/>
  <c r="D72"/>
  <c r="D71" s="1"/>
  <c r="D70" s="1"/>
  <c r="D69" s="1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79" s="1"/>
  <c r="D20"/>
  <c r="D19" s="1"/>
  <c r="D18" s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<sst xmlns="http://schemas.openxmlformats.org/spreadsheetml/2006/main" count="292" uniqueCount="226">
  <si>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</si>
  <si>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</si>
  <si>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</si>
  <si>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</si>
  <si>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</si>
  <si>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</si>
  <si>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</si>
  <si>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</si>
  <si>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</si>
  <si>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</si>
  <si>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</si>
  <si>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</si>
  <si>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</si>
  <si>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</si>
  <si>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</si>
  <si>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</si>
  <si>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</si>
  <si>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</si>
  <si>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</si>
  <si>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</si>
  <si>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</si>
  <si>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</si>
  <si>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</si>
  <si>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</si>
  <si>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</si>
  <si>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</si>
  <si>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</si>
  <si>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</si>
  <si>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</si>
  <si>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</si>
  <si>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</si>
  <si>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</si>
  <si>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</si>
  <si>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</si>
  <si>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</si>
  <si>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</si>
  <si>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</si>
  <si>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</si>
  <si>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</si>
  <si>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</si>
  <si>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</si>
  <si>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</si>
  <si>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</si>
  <si>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</si>
  <si>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</si>
  <si>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</si>
  <si>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</si>
  <si>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</si>
  <si>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</si>
  <si>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</si>
  <si>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</si>
  <si>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</si>
  <si>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</si>
  <si>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</si>
  <si>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</si>
  <si>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</si>
  <si>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</si>
  <si>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</si>
  <si>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</si>
  <si>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</si>
  <si>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</si>
  <si>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</si>
  <si>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</si>
  <si>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</si>
  <si>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</si>
  <si>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</si>
  <si>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</si>
  <si>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</si>
  <si>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</si>
  <si>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</si>
  <si>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</si>
  <si>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</si>
  <si>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</si>
  <si>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</si>
  <si>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</si>
  <si>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</si>
  <si>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</si>
  <si>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</si>
  <si>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</si>
  <si>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</si>
  <si>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</si>
  <si>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</si>
  <si>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</si>
  <si>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</si>
  <si>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</si>
  <si>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</si>
  <si>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</si>
  <si>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</si>
  <si>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</si>
  <si>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</si>
  <si>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</si>
  <si>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</si>
  <si>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</si>
  <si>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</si>
  <si>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</si>
  <si>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</si>
  <si>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</si>
  <si>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</si>
  <si>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</si>
  <si>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</si>
  <si>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</si>
  <si>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</si>
  <si>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</si>
  <si>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</si>
  <si>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</si>
  <si>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</si>
  <si>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</si>
  <si>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</si>
  <si>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</si>
  <si>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</si>
  <si>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</si>
  <si>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</si>
  <si>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</si>
  <si>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</si>
  <si>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</si>
  <si>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</si>
  <si>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</si>
  <si>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</si>
  <si>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</si>
  <si>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</si>
  <si>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</si>
  <si>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</si>
  <si>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</si>
  <si>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</si>
  <si>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</si>
  <si>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</si>
  <si>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</si>
  <si>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</si>
  <si>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</si>
  <si>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</si>
  <si>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</si>
  <si>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</si>
  <si>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</si>
  <si>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</si>
  <si>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</si>
  <si>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</si>
  <si>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</si>
  <si>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</si>
  <si>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</si>
  <si>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</si>
  <si>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</si>
  <si>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</si>
  <si>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</si>
  <si>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</si>
  <si>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</si>
  <si>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</si>
  <si>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</si>
  <si>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</si>
  <si>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</si>
  <si>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</si>
  <si>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</si>
  <si>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</si>
  <si>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</si>
  <si>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</si>
  <si>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</si>
  <si>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</si>
  <si>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</si>
  <si>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</si>
  <si>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</si>
  <si>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</si>
  <si>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</si>
  <si>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</si>
  <si>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</si>
  <si>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</si>
  <si>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</si>
  <si>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</si>
  <si>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</si>
  <si>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</si>
  <si>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</si>
  <si>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</si>
  <si>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</si>
  <si>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</si>
  <si>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</si>
  <si>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</si>
  <si>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</si>
  <si>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</si>
  <si>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</si>
  <si>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</si>
  <si>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</si>
  <si>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</si>
  <si>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</si>
  <si>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</si>
  <si>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</si>
  <si>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</si>
  <si>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</si>
  <si>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</si>
  <si>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</si>
  <si>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</si>
  <si>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</si>
  <si>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</si>
  <si>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</si>
  <si>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</si>
  <si>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</si>
  <si>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</si>
  <si>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</si>
  <si>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</si>
  <si>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</si>
  <si>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</si>
  <si>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</si>
  <si>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</si>
  <si>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</si>
  <si>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</si>
  <si>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</si>
  <si>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</si>
  <si>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</si>
  <si>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</si>
  <si>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</si>
  <si>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</si>
  <si>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</si>
  <si>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</si>
  <si>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</si>
  <si>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</si>
  <si>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</si>
  <si>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</si>
  <si>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</si>
  <si>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</si>
  <si>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</si>
  <si>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</si>
  <si>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</si>
  <si>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</si>
  <si>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</si>
  <si>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</si>
  <si>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</si>
  <si>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4</t>
  </si>
  <si>
    <t xml:space="preserve"> № 32 от  23.12.2020 г.</t>
  </si>
  <si>
    <t>(в редакции Решения № 7 от   30.04.2021)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</si>
</sst>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workbookViewId="0">
      <selection activeCell="F6" sqref="F6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0" t="s">
        <v>223</v>
      </c>
      <c r="B1" s="160"/>
      <c r="C1" s="160"/>
      <c r="D1" s="160"/>
    </row>
    <row r="2" spans="1:5" ht="15.6">
      <c r="A2" s="160" t="s">
        <v>1</v>
      </c>
      <c r="B2" s="160"/>
      <c r="C2" s="160"/>
      <c r="D2" s="160"/>
    </row>
    <row r="3" spans="1:5" ht="15.6">
      <c r="A3" s="160" t="s">
        <v>224</v>
      </c>
      <c r="B3" s="160"/>
      <c r="C3" s="160"/>
      <c r="D3" s="160"/>
    </row>
    <row r="4" spans="1:5" ht="15.6">
      <c r="A4" s="2"/>
      <c r="B4" s="160" t="s">
        <v>225</v>
      </c>
      <c r="C4" s="160"/>
      <c r="D4" s="160"/>
    </row>
    <row r="5" spans="1:5" ht="54.75" customHeight="1">
      <c r="A5" s="161" t="s">
        <v>220</v>
      </c>
      <c r="B5" s="161"/>
      <c r="C5" s="161"/>
      <c r="D5" s="161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426328</v>
      </c>
    </row>
    <row r="22" spans="1:7" ht="16.2" thickBot="1">
      <c r="A22" s="35" t="s">
        <v>11</v>
      </c>
      <c r="B22" s="101"/>
      <c r="C22" s="102">
        <v>300</v>
      </c>
      <c r="D22" s="114">
        <v>426328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62" t="s">
        <v>125</v>
      </c>
      <c r="B31" s="164" t="s">
        <v>13</v>
      </c>
      <c r="C31" s="164"/>
      <c r="D31" s="166">
        <f>SUM(D33+D40)</f>
        <v>255000</v>
      </c>
      <c r="E31" s="63"/>
    </row>
    <row r="32" spans="1:7" ht="15" customHeight="1" thickBot="1">
      <c r="A32" s="163"/>
      <c r="B32" s="165"/>
      <c r="C32" s="165"/>
      <c r="D32" s="167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10232539.75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9932539.75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3494660.94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3494660.94</v>
      </c>
    </row>
    <row r="79" spans="1:5" ht="16.2" thickBot="1">
      <c r="A79" s="76" t="s">
        <v>73</v>
      </c>
      <c r="B79" s="27"/>
      <c r="C79" s="70">
        <v>800</v>
      </c>
      <c r="D79" s="58">
        <v>339.06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6004278.7000000002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6004278.7000000002</v>
      </c>
    </row>
    <row r="82" spans="1:4" ht="31.8" thickBot="1">
      <c r="A82" s="76" t="s">
        <v>20</v>
      </c>
      <c r="B82" s="70"/>
      <c r="C82" s="70">
        <v>200</v>
      </c>
      <c r="D82" s="58">
        <v>6004278.7000000002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8" t="s">
        <v>133</v>
      </c>
      <c r="B120" s="176" t="s">
        <v>85</v>
      </c>
      <c r="C120" s="177"/>
      <c r="D120" s="179">
        <f>D124</f>
        <v>150000</v>
      </c>
    </row>
    <row r="121" spans="1:5" ht="30" customHeight="1" thickBot="1">
      <c r="A121" s="169"/>
      <c r="B121" s="165"/>
      <c r="C121" s="178"/>
      <c r="D121" s="167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97764.96</v>
      </c>
    </row>
    <row r="136" spans="1:5" ht="31.8" thickBot="1">
      <c r="A136" s="76" t="s">
        <v>20</v>
      </c>
      <c r="B136" s="27"/>
      <c r="C136" s="27">
        <v>200</v>
      </c>
      <c r="D136" s="58">
        <v>97764.96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6887596.5</v>
      </c>
    </row>
    <row r="149" spans="1:5" ht="31.8" thickBot="1">
      <c r="A149" s="21" t="s">
        <v>141</v>
      </c>
      <c r="B149" s="7" t="s">
        <v>142</v>
      </c>
      <c r="C149" s="12"/>
      <c r="D149" s="115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6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2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3">
        <v>28154</v>
      </c>
    </row>
    <row r="160" spans="1:5" ht="16.2" thickBot="1">
      <c r="A160" s="76" t="s">
        <v>73</v>
      </c>
      <c r="B160" s="27"/>
      <c r="C160" s="27">
        <v>800</v>
      </c>
      <c r="D160" s="58">
        <v>13846</v>
      </c>
    </row>
    <row r="161" spans="1:5" ht="16.2" thickBot="1">
      <c r="A161" s="76" t="s">
        <v>11</v>
      </c>
      <c r="B161" s="27"/>
      <c r="C161" s="27">
        <v>300</v>
      </c>
      <c r="D161" s="132">
        <v>8000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1472405.5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312405.5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161</v>
      </c>
      <c r="B169" s="80" t="s">
        <v>160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164</v>
      </c>
      <c r="B171" s="73" t="s">
        <v>163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166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165</v>
      </c>
      <c r="B175" s="73" t="s">
        <v>167</v>
      </c>
      <c r="C175" s="27"/>
      <c r="D175" s="133">
        <f>SUM(D176)</f>
        <v>0</v>
      </c>
    </row>
    <row r="176" spans="1:5" ht="15.6">
      <c r="A176" s="83" t="s">
        <v>103</v>
      </c>
      <c r="B176" s="84"/>
      <c r="C176" s="85">
        <v>500</v>
      </c>
      <c r="D176" s="155">
        <v>0</v>
      </c>
      <c r="E176" s="63"/>
    </row>
    <row r="177" spans="1:5" ht="32.4" customHeight="1">
      <c r="A177" s="48" t="s">
        <v>179</v>
      </c>
      <c r="B177" s="49" t="s">
        <v>211</v>
      </c>
      <c r="C177" s="50"/>
      <c r="D177" s="104">
        <f>D178</f>
        <v>50000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50000</v>
      </c>
      <c r="E178" s="63"/>
    </row>
    <row r="179" spans="1:5" ht="15.75" customHeight="1">
      <c r="A179" s="172" t="s">
        <v>124</v>
      </c>
      <c r="B179" s="174"/>
      <c r="C179" s="174"/>
      <c r="D179" s="170">
        <f>SUM(D8+D13+D18+D23+D31+D44+D69+D74+D101+D108+D129+D148)</f>
        <v>26849243.260000002</v>
      </c>
    </row>
    <row r="180" spans="1:5" ht="15" customHeight="1" thickBot="1">
      <c r="A180" s="173"/>
      <c r="B180" s="175"/>
      <c r="C180" s="175"/>
      <c r="D180" s="171"/>
    </row>
    <row r="181" spans="1:5">
      <c r="D181" s="63"/>
    </row>
    <row r="182" spans="1:5">
      <c r="D182" s="63"/>
    </row>
    <row r="183" spans="1:5">
      <c r="D183" s="63"/>
    </row>
    <row r="184" spans="1:5">
      <c r="D184" s="63"/>
    </row>
    <row r="186" spans="1:5">
      <c r="D186" s="23"/>
    </row>
    <row r="187" spans="1:5">
      <c r="D187" s="23"/>
    </row>
  </sheetData>
  <mergeCells count="17">
    <mergeCell ref="A120:A121"/>
    <mergeCell ref="D179:D180"/>
    <mergeCell ref="A179:A180"/>
    <mergeCell ref="B179:B180"/>
    <mergeCell ref="C179:C180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  <mergeCell ref="B4:D4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2021-05-11T04:51:47Z</dcterms:modified>
</cp:coreProperties>
</file>